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4.Logistique-Achat\Empty KLT HUB\Proforma invoice Returnable KLT\2024\Mois 10\04-10-2024\"/>
    </mc:Choice>
  </mc:AlternateContent>
  <xr:revisionPtr revIDLastSave="0" documentId="13_ncr:1_{29D13504-C26F-4538-A2E9-E392D1D00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" sheetId="1" r:id="rId1"/>
  </sheets>
  <definedNames>
    <definedName name="_xlnm._FilterDatabase" localSheetId="0" hidden="1">INV!$B$14:$J$14</definedName>
    <definedName name="_xlnm.Print_Area" localSheetId="0">INV!$A$1:$J$42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J24" i="1"/>
  <c r="G17" i="1"/>
  <c r="J17" i="1"/>
  <c r="G23" i="1"/>
  <c r="G25" i="1"/>
  <c r="G26" i="1"/>
  <c r="J25" i="1"/>
  <c r="J16" i="1"/>
  <c r="J20" i="1"/>
  <c r="G20" i="1"/>
  <c r="G16" i="1" l="1"/>
  <c r="J26" i="1"/>
  <c r="J15" i="1" l="1"/>
  <c r="J18" i="1"/>
  <c r="J19" i="1"/>
  <c r="J21" i="1"/>
  <c r="J22" i="1"/>
  <c r="J23" i="1"/>
  <c r="G15" i="1"/>
  <c r="G18" i="1"/>
  <c r="G19" i="1"/>
  <c r="G21" i="1"/>
  <c r="G22" i="1"/>
  <c r="H28" i="1" l="1"/>
  <c r="H27" i="1"/>
  <c r="C12" i="1"/>
</calcChain>
</file>

<file path=xl/sharedStrings.xml><?xml version="1.0" encoding="utf-8"?>
<sst xmlns="http://schemas.openxmlformats.org/spreadsheetml/2006/main" count="70" uniqueCount="49">
  <si>
    <t>DESIGNATION</t>
  </si>
  <si>
    <t xml:space="preserve"> VALUE</t>
  </si>
  <si>
    <t xml:space="preserve">Date: </t>
  </si>
  <si>
    <t>YAZAKI MOROCCO S.A</t>
  </si>
  <si>
    <t>Ship-To Address :</t>
  </si>
  <si>
    <t xml:space="preserve">Expeditor : </t>
  </si>
  <si>
    <t xml:space="preserve"> Invoice N°:</t>
  </si>
  <si>
    <t>INCOTERM :</t>
  </si>
  <si>
    <t>EXW</t>
  </si>
  <si>
    <t>ORIGIN</t>
  </si>
  <si>
    <t>DE</t>
  </si>
  <si>
    <t>NET WEIGHT</t>
  </si>
  <si>
    <t>PRICE/NET</t>
  </si>
  <si>
    <t>QUANTITY</t>
  </si>
  <si>
    <t>REFERENCE</t>
  </si>
  <si>
    <t>TOTAL WEIGHT</t>
  </si>
  <si>
    <t>PACKAGING VALUE</t>
  </si>
  <si>
    <t>PACKAGING WEIGHT (KG)</t>
  </si>
  <si>
    <t>PACKAGING / PLASTIC</t>
  </si>
  <si>
    <t>MA</t>
  </si>
  <si>
    <t>emballage en bois</t>
  </si>
  <si>
    <t xml:space="preserve">Origine : Allemagne </t>
  </si>
  <si>
    <t>Nippon Express Lot n°38 / Extension TAC2-                                      (lot 38-A) Free Zone Automotive City 90060                           TANGER</t>
  </si>
  <si>
    <t>Code</t>
  </si>
  <si>
    <t>D000004048</t>
  </si>
  <si>
    <t>D000004052</t>
  </si>
  <si>
    <t>D000004049</t>
  </si>
  <si>
    <t>pallet</t>
  </si>
  <si>
    <t>KLT-800x600x320</t>
  </si>
  <si>
    <t>**</t>
  </si>
  <si>
    <t>YAZAKI KENITRA SA.                                           Km 9 Route de Tanger, Nkhakhssa
14000 KENITRA</t>
  </si>
  <si>
    <t>D000004053</t>
  </si>
  <si>
    <t xml:space="preserve"> </t>
  </si>
  <si>
    <t>D000004046</t>
  </si>
  <si>
    <t>KLT-3215</t>
  </si>
  <si>
    <t>KLT-4315</t>
  </si>
  <si>
    <t>KLT-4329</t>
  </si>
  <si>
    <t>KLT-W-6429</t>
  </si>
  <si>
    <t xml:space="preserve">Plateau 426 x 326 x 147 MM </t>
  </si>
  <si>
    <t>D000004054</t>
  </si>
  <si>
    <t>D000004051</t>
  </si>
  <si>
    <t>KLT-R-6429</t>
  </si>
  <si>
    <t>D000004042</t>
  </si>
  <si>
    <t>KLT-2115</t>
  </si>
  <si>
    <t>D000004056</t>
  </si>
  <si>
    <t xml:space="preserve">Plateau 626 x 426 x 147 MM </t>
  </si>
  <si>
    <t>D000004055</t>
  </si>
  <si>
    <t xml:space="preserve">Plateau 526 x 356 x 147 MM </t>
  </si>
  <si>
    <t>KLT-4115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</si>
</sst>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0.00\ &quot;KG&quot;"/>
  </numFmts>
  <fonts count="17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9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5" fillId="0" borderId="0"/>
    <xf numFmtId="9" fontId="16" fillId="0" borderId="0" applyFon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/>
    <xf numFmtId="0" fontId="10" fillId="2" borderId="0" xfId="0" applyFont="1" applyFill="1" applyAlignment="1">
      <alignment horizontal="left" vertical="top"/>
    </xf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/>
    <xf numFmtId="0" fontId="11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14" fontId="12" fillId="2" borderId="9" xfId="0" applyNumberFormat="1" applyFont="1" applyFill="1" applyBorder="1" applyAlignment="1">
      <alignment horizontal="left" vertical="top"/>
    </xf>
    <xf numFmtId="0" fontId="14" fillId="0" borderId="0" xfId="0" applyFont="1"/>
    <xf numFmtId="0" fontId="13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horizontal="left" vertical="top"/>
    </xf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top" wrapText="1"/>
    </xf>
    <xf numFmtId="0" fontId="10" fillId="2" borderId="0" xfId="0" quotePrefix="1" applyFont="1" applyFill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13" fillId="2" borderId="8" xfId="0" applyFont="1" applyFill="1" applyBorder="1" applyAlignment="1">
      <alignment wrapText="1"/>
    </xf>
    <xf numFmtId="0" fontId="10" fillId="2" borderId="0" xfId="0" applyFont="1" applyFill="1" applyBorder="1" applyAlignment="1">
      <alignment vertical="top"/>
    </xf>
    <xf numFmtId="0" fontId="10" fillId="2" borderId="14" xfId="0" applyFont="1" applyFill="1" applyBorder="1" applyAlignment="1">
      <alignment vertical="top"/>
    </xf>
    <xf numFmtId="9" fontId="9" fillId="0" borderId="1" xfId="2" applyFont="1" applyBorder="1" applyAlignment="1">
      <alignment horizontal="center" vertical="top"/>
    </xf>
    <xf numFmtId="9" fontId="0" fillId="0" borderId="0" xfId="2" applyFont="1"/>
    <xf numFmtId="0" fontId="11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2" fillId="2" borderId="0" xfId="0" applyFont="1" applyFill="1"/>
    <xf numFmtId="0" fontId="10" fillId="2" borderId="0" xfId="0" quotePrefix="1" applyFont="1" applyFill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</cellXfs>
  <cellStyles count="3">
    <cellStyle name="Normal" xfId="0" builtinId="0"/>
    <cellStyle name="Normal 2" xfId="1" xr:uid="{565B4C93-EAC5-4BE9-8E0D-4F3B004CB6CC}"/>
    <cellStyle name="Percent" xfId="2" builtinId="5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128984</xdr:rowOff>
    </xdr:from>
    <xdr:to>
      <xdr:col>9</xdr:col>
      <xdr:colOff>863203</xdr:colOff>
      <xdr:row>41</xdr:row>
      <xdr:rowOff>108393</xdr:rowOff>
    </xdr:to>
    <xdr:pic>
      <xdr:nvPicPr>
        <xdr:cNvPr id="4" name="Picture 16" descr="pied">
          <a:extLst>
            <a:ext uri="{FF2B5EF4-FFF2-40B4-BE49-F238E27FC236}">
              <a16:creationId xmlns:a16="http://schemas.microsoft.com/office/drawing/2014/main" id="{A0B61561-2513-43B2-9704-4B705F01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49297"/>
          <a:ext cx="12233672" cy="773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912811</xdr:colOff>
      <xdr:row>4</xdr:row>
      <xdr:rowOff>40876</xdr:rowOff>
    </xdr:to>
    <xdr:pic>
      <xdr:nvPicPr>
        <xdr:cNvPr id="5" name="Picture 14" descr="entete">
          <a:extLst>
            <a:ext uri="{FF2B5EF4-FFF2-40B4-BE49-F238E27FC236}">
              <a16:creationId xmlns:a16="http://schemas.microsoft.com/office/drawing/2014/main" id="{AA24BF04-EB48-4ACD-B1F6-36FDBD98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19"/>
          <a:ext cx="12283280" cy="665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view="pageBreakPreview" topLeftCell="B1" zoomScale="96" zoomScaleNormal="96" zoomScaleSheetLayoutView="96" workbookViewId="0">
      <selection activeCell="E29" sqref="E29"/>
    </sheetView>
  </sheetViews>
  <sheetFormatPr defaultColWidth="9.140625" defaultRowHeight="15" x14ac:dyDescent="0.25"/>
  <cols>
    <col min="1" max="1" width="1.42578125" hidden="1" customWidth="1"/>
    <col min="2" max="2" width="24.28515625" customWidth="1"/>
    <col min="3" max="3" width="26.140625" bestFit="1" customWidth="1"/>
    <col min="4" max="4" width="21.7109375" customWidth="1"/>
    <col min="5" max="5" width="19.42578125" customWidth="1"/>
    <col min="6" max="7" width="18.7109375" customWidth="1"/>
    <col min="8" max="8" width="21.85546875" customWidth="1"/>
    <col min="9" max="9" width="19.42578125" customWidth="1"/>
    <col min="10" max="10" width="14.5703125" customWidth="1"/>
  </cols>
  <sheetData>
    <row r="1" spans="2:11" ht="7.5" customHeight="1" x14ac:dyDescent="0.35">
      <c r="B1" s="76"/>
      <c r="C1" s="76"/>
      <c r="D1" s="77"/>
      <c r="E1" s="4"/>
      <c r="F1" s="4"/>
      <c r="G1" s="4"/>
      <c r="H1" s="4"/>
      <c r="I1" s="4"/>
      <c r="J1" s="5"/>
    </row>
    <row r="2" spans="2:11" ht="16.5" x14ac:dyDescent="0.3">
      <c r="B2" s="78"/>
      <c r="C2" s="79"/>
      <c r="D2" s="79"/>
      <c r="E2" s="13"/>
      <c r="F2" s="13"/>
      <c r="G2" s="13"/>
      <c r="H2" s="13"/>
      <c r="I2" s="13"/>
      <c r="J2" s="14"/>
    </row>
    <row r="3" spans="2:11" ht="16.5" x14ac:dyDescent="0.3">
      <c r="B3" s="15"/>
      <c r="C3" s="38"/>
      <c r="D3" s="6"/>
      <c r="E3" s="7"/>
      <c r="F3" s="7"/>
      <c r="G3" s="7"/>
      <c r="H3" s="7"/>
      <c r="I3" s="7"/>
      <c r="J3" s="16"/>
    </row>
    <row r="4" spans="2:11" ht="16.5" x14ac:dyDescent="0.3">
      <c r="B4" s="15"/>
      <c r="C4" s="38"/>
      <c r="D4" s="6"/>
      <c r="E4" s="7"/>
      <c r="F4" s="7"/>
      <c r="G4" s="7"/>
      <c r="H4" s="7"/>
      <c r="I4" s="7"/>
      <c r="J4" s="16"/>
    </row>
    <row r="5" spans="2:11" ht="34.5" customHeight="1" x14ac:dyDescent="0.3">
      <c r="B5" s="15"/>
      <c r="C5" s="38"/>
      <c r="D5" s="6"/>
      <c r="E5" s="7"/>
      <c r="F5" s="7"/>
      <c r="G5" s="7"/>
      <c r="H5" s="7"/>
      <c r="I5" s="7"/>
      <c r="J5" s="16"/>
    </row>
    <row r="6" spans="2:11" s="27" customFormat="1" ht="18" customHeight="1" thickBot="1" x14ac:dyDescent="0.4">
      <c r="B6" s="28" t="s">
        <v>5</v>
      </c>
      <c r="C6" s="39"/>
      <c r="D6" s="29"/>
      <c r="E6" s="30"/>
      <c r="F6" s="30"/>
      <c r="G6" s="30"/>
      <c r="H6" s="31" t="s">
        <v>4</v>
      </c>
      <c r="I6" s="25" t="s">
        <v>2</v>
      </c>
      <c r="J6" s="26">
        <v>45569</v>
      </c>
    </row>
    <row r="7" spans="2:11" ht="16.5" customHeight="1" x14ac:dyDescent="0.25">
      <c r="B7" s="82" t="s">
        <v>30</v>
      </c>
      <c r="C7" s="83"/>
      <c r="D7" s="41"/>
      <c r="E7" s="9"/>
      <c r="F7" s="9"/>
      <c r="G7" s="35"/>
      <c r="H7" s="17" t="s">
        <v>3</v>
      </c>
      <c r="I7" s="17"/>
      <c r="J7" s="33"/>
    </row>
    <row r="8" spans="2:11" ht="16.5" customHeight="1" x14ac:dyDescent="0.25">
      <c r="B8" s="84"/>
      <c r="C8" s="85"/>
      <c r="D8" s="40"/>
      <c r="E8" s="23"/>
      <c r="F8" s="36"/>
      <c r="G8" s="34"/>
      <c r="H8" s="80" t="s">
        <v>22</v>
      </c>
      <c r="I8" s="80"/>
      <c r="J8" s="81"/>
    </row>
    <row r="9" spans="2:11" ht="16.5" customHeight="1" x14ac:dyDescent="0.25">
      <c r="B9" s="84"/>
      <c r="C9" s="85"/>
      <c r="D9" s="40"/>
      <c r="E9" s="23"/>
      <c r="F9" s="36"/>
      <c r="G9" s="34"/>
      <c r="H9" s="80"/>
      <c r="I9" s="80"/>
      <c r="J9" s="81"/>
    </row>
    <row r="10" spans="2:11" ht="16.5" customHeight="1" x14ac:dyDescent="0.25">
      <c r="B10" s="84"/>
      <c r="C10" s="85"/>
      <c r="D10" s="40"/>
      <c r="E10" s="23"/>
      <c r="F10" s="36"/>
      <c r="G10" s="34"/>
      <c r="H10" s="80"/>
      <c r="I10" s="80"/>
      <c r="J10" s="81"/>
    </row>
    <row r="11" spans="2:11" ht="16.5" customHeight="1" x14ac:dyDescent="0.25">
      <c r="C11" s="8"/>
      <c r="D11" s="8"/>
      <c r="E11" s="8"/>
      <c r="F11" s="8"/>
      <c r="G11" s="8"/>
      <c r="H11" s="32"/>
      <c r="I11" s="32"/>
      <c r="J11" s="33"/>
    </row>
    <row r="12" spans="2:11" ht="16.5" customHeight="1" x14ac:dyDescent="0.25">
      <c r="B12" s="19" t="s">
        <v>6</v>
      </c>
      <c r="C12" s="48" t="str">
        <f>CONCATENATE("PROYMK",J6)</f>
        <v>PROYMK45569</v>
      </c>
      <c r="D12" s="37"/>
      <c r="E12" s="10"/>
      <c r="F12" s="10"/>
      <c r="G12" s="10" t="s">
        <v>21</v>
      </c>
      <c r="H12" s="10"/>
      <c r="I12" s="8"/>
      <c r="J12" s="8"/>
    </row>
    <row r="13" spans="2:11" ht="16.5" customHeight="1" x14ac:dyDescent="0.25">
      <c r="B13" s="19" t="s">
        <v>7</v>
      </c>
      <c r="C13" s="8" t="s">
        <v>8</v>
      </c>
      <c r="D13" s="8"/>
      <c r="E13" s="10"/>
      <c r="F13" s="10"/>
      <c r="G13" s="10"/>
      <c r="H13" s="10"/>
      <c r="I13" s="8"/>
      <c r="J13" s="8"/>
    </row>
    <row r="14" spans="2:11" ht="18.75" customHeight="1" x14ac:dyDescent="0.25">
      <c r="B14" s="11" t="s">
        <v>23</v>
      </c>
      <c r="C14" s="11" t="s">
        <v>14</v>
      </c>
      <c r="D14" s="11" t="s">
        <v>0</v>
      </c>
      <c r="E14" s="44" t="s">
        <v>13</v>
      </c>
      <c r="F14" s="11" t="s">
        <v>11</v>
      </c>
      <c r="G14" s="11" t="s">
        <v>15</v>
      </c>
      <c r="H14" s="11" t="s">
        <v>9</v>
      </c>
      <c r="I14" s="11" t="s">
        <v>12</v>
      </c>
      <c r="J14" s="12" t="s">
        <v>1</v>
      </c>
    </row>
    <row r="15" spans="2:11" ht="15" customHeight="1" x14ac:dyDescent="0.25">
      <c r="B15" s="53" t="s">
        <v>42</v>
      </c>
      <c r="C15" s="69" t="s">
        <v>43</v>
      </c>
      <c r="D15" s="51" t="s">
        <v>18</v>
      </c>
      <c r="E15" s="70">
        <v>236</v>
      </c>
      <c r="F15" s="67">
        <v>0.4</v>
      </c>
      <c r="G15" s="55">
        <f t="shared" ref="G15:G26" si="0">F15*E15</f>
        <v>94.4</v>
      </c>
      <c r="H15" s="49" t="s">
        <v>10</v>
      </c>
      <c r="I15" s="68">
        <v>2.83</v>
      </c>
      <c r="J15" s="56">
        <f>I15*E15</f>
        <v>667.88</v>
      </c>
      <c r="K15" s="64"/>
    </row>
    <row r="16" spans="2:11" ht="15" customHeight="1" x14ac:dyDescent="0.25">
      <c r="B16" s="54" t="s">
        <v>33</v>
      </c>
      <c r="C16" s="63" t="s">
        <v>34</v>
      </c>
      <c r="D16" s="66" t="s">
        <v>18</v>
      </c>
      <c r="E16" s="70">
        <v>246</v>
      </c>
      <c r="F16" s="65">
        <v>0.73</v>
      </c>
      <c r="G16" s="65">
        <f t="shared" ref="G16:G17" si="1">F16*E16</f>
        <v>179.57999999999998</v>
      </c>
      <c r="H16" s="65" t="s">
        <v>10</v>
      </c>
      <c r="I16" s="66">
        <v>4.29</v>
      </c>
      <c r="J16" s="66">
        <f>I16*E16</f>
        <v>1055.3399999999999</v>
      </c>
      <c r="K16" s="64"/>
    </row>
    <row r="17" spans="2:12" ht="15" customHeight="1" x14ac:dyDescent="0.25">
      <c r="B17" s="54" t="s">
        <v>33</v>
      </c>
      <c r="C17" s="88" t="s">
        <v>48</v>
      </c>
      <c r="D17" s="68" t="s">
        <v>18</v>
      </c>
      <c r="E17" s="70">
        <v>96</v>
      </c>
      <c r="F17" s="90">
        <v>0.77</v>
      </c>
      <c r="G17" s="90">
        <f t="shared" si="1"/>
        <v>73.92</v>
      </c>
      <c r="H17" s="90" t="s">
        <v>10</v>
      </c>
      <c r="I17" s="89">
        <v>4.2300000000000004</v>
      </c>
      <c r="J17" s="89">
        <f>I17*E17</f>
        <v>406.08000000000004</v>
      </c>
      <c r="K17" s="64"/>
    </row>
    <row r="18" spans="2:12" ht="15" customHeight="1" x14ac:dyDescent="0.25">
      <c r="B18" s="54" t="s">
        <v>24</v>
      </c>
      <c r="C18" s="58" t="s">
        <v>35</v>
      </c>
      <c r="D18" s="51" t="s">
        <v>18</v>
      </c>
      <c r="E18" s="70">
        <v>328</v>
      </c>
      <c r="F18" s="65">
        <v>1.3</v>
      </c>
      <c r="G18" s="55">
        <f t="shared" si="0"/>
        <v>426.40000000000003</v>
      </c>
      <c r="H18" s="18" t="s">
        <v>10</v>
      </c>
      <c r="I18" s="66">
        <v>6.94</v>
      </c>
      <c r="J18" s="56">
        <f t="shared" ref="J18:J22" si="2">I18*E18</f>
        <v>2276.3200000000002</v>
      </c>
      <c r="K18" s="64"/>
    </row>
    <row r="19" spans="2:12" ht="15" customHeight="1" x14ac:dyDescent="0.25">
      <c r="B19" s="54" t="s">
        <v>26</v>
      </c>
      <c r="C19" s="59" t="s">
        <v>37</v>
      </c>
      <c r="D19" s="51" t="s">
        <v>18</v>
      </c>
      <c r="E19" s="70">
        <v>15</v>
      </c>
      <c r="F19" s="65">
        <v>0.85</v>
      </c>
      <c r="G19" s="55">
        <f t="shared" si="0"/>
        <v>12.75</v>
      </c>
      <c r="H19" s="45" t="s">
        <v>10</v>
      </c>
      <c r="I19" s="66">
        <v>4.47</v>
      </c>
      <c r="J19" s="56">
        <f t="shared" si="2"/>
        <v>67.05</v>
      </c>
      <c r="K19" s="64"/>
    </row>
    <row r="20" spans="2:12" ht="15" customHeight="1" x14ac:dyDescent="0.25">
      <c r="B20" s="54" t="s">
        <v>40</v>
      </c>
      <c r="C20" s="63" t="s">
        <v>41</v>
      </c>
      <c r="D20" s="57" t="s">
        <v>18</v>
      </c>
      <c r="E20" s="70">
        <v>27</v>
      </c>
      <c r="F20" s="65">
        <v>2.2200000000000002</v>
      </c>
      <c r="G20" s="62">
        <f t="shared" si="0"/>
        <v>59.940000000000005</v>
      </c>
      <c r="H20" s="62" t="s">
        <v>10</v>
      </c>
      <c r="I20" s="66">
        <v>15.68</v>
      </c>
      <c r="J20" s="57">
        <f t="shared" si="2"/>
        <v>423.36</v>
      </c>
      <c r="K20" s="64"/>
    </row>
    <row r="21" spans="2:12" ht="15" customHeight="1" x14ac:dyDescent="0.25">
      <c r="B21" s="54" t="s">
        <v>25</v>
      </c>
      <c r="C21" s="60" t="s">
        <v>36</v>
      </c>
      <c r="D21" s="51" t="s">
        <v>18</v>
      </c>
      <c r="E21" s="70">
        <v>58</v>
      </c>
      <c r="F21" s="65">
        <v>2.97</v>
      </c>
      <c r="G21" s="55">
        <f t="shared" si="0"/>
        <v>172.26000000000002</v>
      </c>
      <c r="H21" s="18" t="s">
        <v>10</v>
      </c>
      <c r="I21" s="66">
        <v>7.08</v>
      </c>
      <c r="J21" s="56">
        <f t="shared" si="2"/>
        <v>410.64</v>
      </c>
      <c r="K21" s="64"/>
    </row>
    <row r="22" spans="2:12" s="43" customFormat="1" ht="15" customHeight="1" x14ac:dyDescent="0.25">
      <c r="B22" s="54" t="s">
        <v>31</v>
      </c>
      <c r="C22" s="61" t="s">
        <v>28</v>
      </c>
      <c r="D22" s="51" t="s">
        <v>18</v>
      </c>
      <c r="E22" s="70">
        <v>114</v>
      </c>
      <c r="F22" s="65">
        <v>3.6</v>
      </c>
      <c r="G22" s="55">
        <f t="shared" si="0"/>
        <v>410.40000000000003</v>
      </c>
      <c r="H22" s="42" t="s">
        <v>10</v>
      </c>
      <c r="I22" s="66">
        <v>14.39</v>
      </c>
      <c r="J22" s="56">
        <f t="shared" si="2"/>
        <v>1640.46</v>
      </c>
      <c r="K22" s="64"/>
      <c r="L22"/>
    </row>
    <row r="23" spans="2:12" ht="15" customHeight="1" x14ac:dyDescent="0.25">
      <c r="B23" s="54" t="s">
        <v>39</v>
      </c>
      <c r="C23" s="63" t="s">
        <v>38</v>
      </c>
      <c r="D23" s="51" t="s">
        <v>18</v>
      </c>
      <c r="E23" s="70">
        <v>32</v>
      </c>
      <c r="F23" s="65">
        <v>0.8</v>
      </c>
      <c r="G23" s="70">
        <f t="shared" si="0"/>
        <v>25.6</v>
      </c>
      <c r="H23" s="18" t="s">
        <v>10</v>
      </c>
      <c r="I23" s="66">
        <v>11.37</v>
      </c>
      <c r="J23" s="56">
        <f>I23*E23</f>
        <v>363.84</v>
      </c>
      <c r="K23" s="64"/>
    </row>
    <row r="24" spans="2:12" ht="15" customHeight="1" x14ac:dyDescent="0.25">
      <c r="B24" s="54" t="s">
        <v>46</v>
      </c>
      <c r="C24" s="87" t="s">
        <v>47</v>
      </c>
      <c r="D24" s="86" t="s">
        <v>18</v>
      </c>
      <c r="E24" s="70">
        <v>18</v>
      </c>
      <c r="F24" s="90">
        <v>0.8</v>
      </c>
      <c r="G24" s="92">
        <f t="shared" si="0"/>
        <v>14.4</v>
      </c>
      <c r="H24" s="90" t="s">
        <v>10</v>
      </c>
      <c r="I24" s="91">
        <v>12.96</v>
      </c>
      <c r="J24" s="91">
        <f>I24*E24</f>
        <v>233.28000000000003</v>
      </c>
      <c r="K24" s="64"/>
    </row>
    <row r="25" spans="2:12" ht="15" customHeight="1" x14ac:dyDescent="0.25">
      <c r="B25" s="54" t="s">
        <v>44</v>
      </c>
      <c r="C25" s="69" t="s">
        <v>45</v>
      </c>
      <c r="D25" s="68" t="s">
        <v>18</v>
      </c>
      <c r="E25" s="70">
        <v>30</v>
      </c>
      <c r="F25" s="70">
        <v>0.8</v>
      </c>
      <c r="G25" s="70">
        <f t="shared" si="0"/>
        <v>24</v>
      </c>
      <c r="H25" s="70" t="s">
        <v>10</v>
      </c>
      <c r="I25" s="68">
        <v>12.12</v>
      </c>
      <c r="J25" s="68">
        <f>I25*E25</f>
        <v>363.59999999999997</v>
      </c>
      <c r="K25" s="64"/>
    </row>
    <row r="26" spans="2:12" ht="15" customHeight="1" x14ac:dyDescent="0.25">
      <c r="B26" s="46" t="s">
        <v>27</v>
      </c>
      <c r="C26" s="52" t="s">
        <v>29</v>
      </c>
      <c r="D26" s="50" t="s">
        <v>20</v>
      </c>
      <c r="E26" s="62">
        <v>40</v>
      </c>
      <c r="F26" s="65">
        <v>12.5</v>
      </c>
      <c r="G26" s="70">
        <f t="shared" si="0"/>
        <v>500</v>
      </c>
      <c r="H26" s="18" t="s">
        <v>19</v>
      </c>
      <c r="I26" s="66">
        <v>10</v>
      </c>
      <c r="J26" s="56">
        <f>I26*E26</f>
        <v>400</v>
      </c>
    </row>
    <row r="27" spans="2:12" ht="24" customHeight="1" x14ac:dyDescent="0.25">
      <c r="B27" s="20"/>
      <c r="C27" s="20"/>
      <c r="D27" s="21"/>
      <c r="E27" s="22"/>
      <c r="F27" s="71" t="s">
        <v>16</v>
      </c>
      <c r="G27" s="72"/>
      <c r="H27" s="73">
        <f>SUM(J15:J26)</f>
        <v>8307.85</v>
      </c>
      <c r="I27" s="74"/>
      <c r="J27" s="74"/>
    </row>
    <row r="28" spans="2:12" ht="24" customHeight="1" x14ac:dyDescent="0.3">
      <c r="B28" s="24"/>
      <c r="C28" s="24"/>
      <c r="D28" s="3"/>
      <c r="E28" s="3"/>
      <c r="F28" s="71" t="s">
        <v>17</v>
      </c>
      <c r="G28" s="72"/>
      <c r="H28" s="75">
        <f>SUM(G15:G26)</f>
        <v>1993.65</v>
      </c>
      <c r="I28" s="75"/>
      <c r="J28" s="75"/>
    </row>
    <row r="29" spans="2:12" ht="163.5" customHeight="1" x14ac:dyDescent="0.3">
      <c r="B29" s="3"/>
      <c r="C29" s="3"/>
      <c r="D29" s="3"/>
      <c r="E29" s="2" t="s">
        <v>32</v>
      </c>
      <c r="F29" s="2"/>
      <c r="G29" s="47"/>
      <c r="H29" s="2"/>
      <c r="I29" s="3"/>
      <c r="J29" s="3"/>
    </row>
    <row r="30" spans="2:12" ht="21.75" customHeight="1" x14ac:dyDescent="0.3">
      <c r="B30" s="3"/>
      <c r="C30" s="3"/>
      <c r="D30" s="3"/>
      <c r="E30" s="2"/>
      <c r="F30" s="2"/>
      <c r="G30" s="2"/>
      <c r="H30" s="2"/>
      <c r="I30" s="3"/>
      <c r="J30" s="3"/>
    </row>
    <row r="31" spans="2:12" ht="21.75" customHeight="1" x14ac:dyDescent="0.3">
      <c r="B31" s="3"/>
      <c r="C31" s="3"/>
      <c r="D31" s="3"/>
      <c r="E31" s="2"/>
      <c r="F31" s="2"/>
      <c r="G31" s="2"/>
      <c r="H31" s="2"/>
      <c r="I31" s="3"/>
      <c r="J31" s="3"/>
    </row>
    <row r="32" spans="2:12" ht="21.75" customHeight="1" x14ac:dyDescent="0.3">
      <c r="B32" s="3"/>
      <c r="C32" s="3"/>
      <c r="D32" s="3"/>
      <c r="E32" s="2"/>
      <c r="F32" s="2"/>
      <c r="G32" s="2"/>
      <c r="H32" s="2"/>
      <c r="I32" s="3"/>
      <c r="J32" s="3"/>
    </row>
    <row r="33" spans="2:10" ht="21.75" customHeight="1" x14ac:dyDescent="0.3">
      <c r="B33" s="3"/>
      <c r="C33" s="3"/>
      <c r="D33" s="3"/>
      <c r="E33" s="2"/>
      <c r="F33" s="2"/>
      <c r="G33" s="2"/>
      <c r="H33" s="2"/>
      <c r="I33" s="3"/>
      <c r="J33" s="3"/>
    </row>
    <row r="34" spans="2:10" ht="21.75" customHeight="1" x14ac:dyDescent="0.3">
      <c r="B34" s="3"/>
      <c r="C34" s="3"/>
      <c r="D34" s="3"/>
      <c r="E34" s="2"/>
      <c r="F34" s="2"/>
      <c r="G34" s="2"/>
      <c r="H34" s="2"/>
      <c r="I34" s="3"/>
      <c r="J34" s="3"/>
    </row>
    <row r="35" spans="2:10" ht="18" customHeight="1" x14ac:dyDescent="0.25">
      <c r="B35" s="1"/>
      <c r="C35" s="1"/>
      <c r="D35" s="1"/>
      <c r="E35" s="1"/>
      <c r="F35" s="1"/>
      <c r="G35" s="1"/>
      <c r="H35" s="1"/>
      <c r="I35" s="1"/>
      <c r="J35" s="1"/>
    </row>
    <row r="36" spans="2:10" ht="18" customHeight="1" x14ac:dyDescent="0.25">
      <c r="B36" s="1"/>
      <c r="C36" s="1"/>
      <c r="D36" s="1"/>
      <c r="E36" s="1"/>
      <c r="F36" s="1"/>
      <c r="G36" s="1"/>
      <c r="H36" s="1"/>
      <c r="I36" s="1"/>
      <c r="J36" s="1"/>
    </row>
    <row r="37" spans="2:10" ht="18" customHeight="1" x14ac:dyDescent="0.25">
      <c r="B37" s="1"/>
      <c r="C37" s="1"/>
      <c r="D37" s="1"/>
      <c r="E37" s="1"/>
      <c r="F37" s="1"/>
      <c r="G37" s="1"/>
      <c r="H37" s="1"/>
      <c r="I37" s="1"/>
      <c r="J37" s="1"/>
    </row>
    <row r="38" spans="2:10" ht="18" customHeight="1" x14ac:dyDescent="0.25">
      <c r="B38" s="1"/>
      <c r="C38" s="1"/>
      <c r="D38" s="1"/>
      <c r="I38" s="1"/>
      <c r="J38" s="1"/>
    </row>
  </sheetData>
  <mergeCells count="8">
    <mergeCell ref="F28:G28"/>
    <mergeCell ref="H27:J27"/>
    <mergeCell ref="H28:J28"/>
    <mergeCell ref="B1:D1"/>
    <mergeCell ref="B2:D2"/>
    <mergeCell ref="H8:J10"/>
    <mergeCell ref="B7:C10"/>
    <mergeCell ref="F27:G27"/>
  </mergeCells>
  <phoneticPr fontId="7" type="noConversion"/>
  <pageMargins left="0.25" right="0.25" top="0.75" bottom="0.75" header="0.3" footer="0.3"/>
  <pageSetup paperSize="9" scale="54" fitToHeight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Elfassoukhi, Chaimae</cp:lastModifiedBy>
  <cp:lastPrinted>2023-02-21T10:24:16Z</cp:lastPrinted>
  <dcterms:created xsi:type="dcterms:W3CDTF">2018-09-06T08:11:33Z</dcterms:created>
  <dcterms:modified xsi:type="dcterms:W3CDTF">2024-10-04T16:11:21Z</dcterms:modified>
</cp:coreProperties>
</file>