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tables/table3.xml" ContentType="application/vnd.openxmlformats-officedocument.spreadsheetml.table+xml"/>
  <Override PartName="/xl/queryTables/queryTable2.xml" ContentType="application/vnd.openxmlformats-officedocument.spreadsheetml.queryTable+xml"/>
  <Override PartName="/xl/tables/table4.xml" ContentType="application/vnd.openxmlformats-officedocument.spreadsheetml.table+xml"/>
  <Override PartName="/xl/queryTables/queryTable3.xml" ContentType="application/vnd.openxmlformats-officedocument.spreadsheetml.query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96486C13-D5A8-451B-AC1C-7952BB598B0A}" xr6:coauthVersionLast="47" xr6:coauthVersionMax="47" xr10:uidLastSave="{00000000-0000-0000-0000-000000000000}"/>
  <bookViews>
    <workbookView xWindow="19080" yWindow="-120" windowWidth="19440" windowHeight="15000" tabRatio="828" activeTab="1" xr2:uid="{00000000-000D-0000-FFFF-FFFF00000000}"/>
  </bookViews>
  <sheets>
    <sheet name="CheminDossier" sheetId="11" r:id="rId1"/>
    <sheet name="PROVISIONNELLE" sheetId="3" r:id="rId2"/>
    <sheet name="Controle-RégTransit-LS-BurDes" sheetId="9" r:id="rId3"/>
    <sheet name="ControleNbrArticles" sheetId="8" r:id="rId4"/>
    <sheet name="Régime Transit" sheetId="6" r:id="rId5"/>
    <sheet name="Régimes" sheetId="7" r:id="rId6"/>
  </sheets>
  <definedNames>
    <definedName name="DonnéesExternes_1" localSheetId="1" hidden="1">PROVISIONNELLE!$A$1:$AA$27</definedName>
    <definedName name="DonnéesExternes_2" localSheetId="3" hidden="1">ControleNbrArticles!$A$1:$D$2</definedName>
    <definedName name="DonnéesExternes_3" localSheetId="2" hidden="1">'Controle-RégTransit-LS-BurDes'!$A$1:$M$69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3" l="1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M3" i="9"/>
  <c r="M4" i="9"/>
  <c r="M5" i="9"/>
  <c r="M6" i="9"/>
  <c r="M7" i="9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M28" i="9"/>
  <c r="M29" i="9"/>
  <c r="M30" i="9"/>
  <c r="M31" i="9"/>
  <c r="M32" i="9"/>
  <c r="M33" i="9"/>
  <c r="M34" i="9"/>
  <c r="M35" i="9"/>
  <c r="M36" i="9"/>
  <c r="M37" i="9"/>
  <c r="M38" i="9"/>
  <c r="M39" i="9"/>
  <c r="M40" i="9"/>
  <c r="M41" i="9"/>
  <c r="M42" i="9"/>
  <c r="M43" i="9"/>
  <c r="M44" i="9"/>
  <c r="M45" i="9"/>
  <c r="M46" i="9"/>
  <c r="M47" i="9"/>
  <c r="M48" i="9"/>
  <c r="M49" i="9"/>
  <c r="M50" i="9"/>
  <c r="M51" i="9"/>
  <c r="M52" i="9"/>
  <c r="M53" i="9"/>
  <c r="M54" i="9"/>
  <c r="M55" i="9"/>
  <c r="M56" i="9"/>
  <c r="M57" i="9"/>
  <c r="M58" i="9"/>
  <c r="M59" i="9"/>
  <c r="M60" i="9"/>
  <c r="M61" i="9"/>
  <c r="M62" i="9"/>
  <c r="M63" i="9"/>
  <c r="M64" i="9"/>
  <c r="M65" i="9"/>
  <c r="M66" i="9"/>
  <c r="M67" i="9"/>
  <c r="M68" i="9"/>
  <c r="M69" i="9"/>
  <c r="M2" i="9"/>
  <c r="N2" i="9"/>
  <c r="F2" i="9"/>
  <c r="F3" i="9"/>
  <c r="G3" i="9" s="1"/>
  <c r="F4" i="9"/>
  <c r="F5" i="9"/>
  <c r="F6" i="9"/>
  <c r="G6" i="9" s="1"/>
  <c r="F7" i="9"/>
  <c r="G7" i="9" s="1"/>
  <c r="F8" i="9"/>
  <c r="G8" i="9" s="1"/>
  <c r="F9" i="9"/>
  <c r="G9" i="9" s="1"/>
  <c r="F10" i="9"/>
  <c r="G10" i="9" s="1"/>
  <c r="F11" i="9"/>
  <c r="F12" i="9"/>
  <c r="F13" i="9"/>
  <c r="F14" i="9"/>
  <c r="G14" i="9" s="1"/>
  <c r="F15" i="9"/>
  <c r="G15" i="9" s="1"/>
  <c r="F16" i="9"/>
  <c r="G16" i="9" s="1"/>
  <c r="F17" i="9"/>
  <c r="G17" i="9" s="1"/>
  <c r="F18" i="9"/>
  <c r="F19" i="9"/>
  <c r="F20" i="9"/>
  <c r="G20" i="9" s="1"/>
  <c r="F21" i="9"/>
  <c r="F22" i="9"/>
  <c r="G22" i="9" s="1"/>
  <c r="F23" i="9"/>
  <c r="F24" i="9"/>
  <c r="G24" i="9" s="1"/>
  <c r="F25" i="9"/>
  <c r="G25" i="9" s="1"/>
  <c r="F26" i="9"/>
  <c r="F27" i="9"/>
  <c r="F28" i="9"/>
  <c r="G28" i="9" s="1"/>
  <c r="F29" i="9"/>
  <c r="F30" i="9"/>
  <c r="G30" i="9" s="1"/>
  <c r="F31" i="9"/>
  <c r="F32" i="9"/>
  <c r="G32" i="9" s="1"/>
  <c r="F33" i="9"/>
  <c r="G33" i="9" s="1"/>
  <c r="F34" i="9"/>
  <c r="F35" i="9"/>
  <c r="F36" i="9"/>
  <c r="G36" i="9" s="1"/>
  <c r="F37" i="9"/>
  <c r="F38" i="9"/>
  <c r="G38" i="9" s="1"/>
  <c r="F39" i="9"/>
  <c r="F40" i="9"/>
  <c r="G40" i="9" s="1"/>
  <c r="F41" i="9"/>
  <c r="G41" i="9" s="1"/>
  <c r="F42" i="9"/>
  <c r="F43" i="9"/>
  <c r="F44" i="9"/>
  <c r="G44" i="9" s="1"/>
  <c r="F45" i="9"/>
  <c r="F46" i="9"/>
  <c r="G46" i="9" s="1"/>
  <c r="F47" i="9"/>
  <c r="F48" i="9"/>
  <c r="G48" i="9" s="1"/>
  <c r="F49" i="9"/>
  <c r="G49" i="9" s="1"/>
  <c r="F50" i="9"/>
  <c r="F51" i="9"/>
  <c r="F52" i="9"/>
  <c r="G52" i="9" s="1"/>
  <c r="F53" i="9"/>
  <c r="F54" i="9"/>
  <c r="G54" i="9" s="1"/>
  <c r="F55" i="9"/>
  <c r="F56" i="9"/>
  <c r="G56" i="9" s="1"/>
  <c r="F57" i="9"/>
  <c r="G57" i="9" s="1"/>
  <c r="F58" i="9"/>
  <c r="F59" i="9"/>
  <c r="F60" i="9"/>
  <c r="G60" i="9" s="1"/>
  <c r="F61" i="9"/>
  <c r="F62" i="9"/>
  <c r="G62" i="9" s="1"/>
  <c r="F63" i="9"/>
  <c r="F64" i="9"/>
  <c r="G64" i="9" s="1"/>
  <c r="F65" i="9"/>
  <c r="G65" i="9" s="1"/>
  <c r="F66" i="9"/>
  <c r="F67" i="9"/>
  <c r="F68" i="9"/>
  <c r="G68" i="9" s="1"/>
  <c r="F69" i="9"/>
  <c r="G69" i="9" s="1"/>
  <c r="G2" i="9"/>
  <c r="G4" i="9"/>
  <c r="G5" i="9"/>
  <c r="G11" i="9"/>
  <c r="G12" i="9"/>
  <c r="G13" i="9"/>
  <c r="G18" i="9"/>
  <c r="G19" i="9"/>
  <c r="G21" i="9"/>
  <c r="G23" i="9"/>
  <c r="G26" i="9"/>
  <c r="G27" i="9"/>
  <c r="G29" i="9"/>
  <c r="G31" i="9"/>
  <c r="G34" i="9"/>
  <c r="G35" i="9"/>
  <c r="G37" i="9"/>
  <c r="G39" i="9"/>
  <c r="G42" i="9"/>
  <c r="G43" i="9"/>
  <c r="G45" i="9"/>
  <c r="G47" i="9"/>
  <c r="G50" i="9"/>
  <c r="G51" i="9"/>
  <c r="G53" i="9"/>
  <c r="G55" i="9"/>
  <c r="G58" i="9"/>
  <c r="G59" i="9"/>
  <c r="G61" i="9"/>
  <c r="G63" i="9"/>
  <c r="G66" i="9"/>
  <c r="G67" i="9"/>
  <c r="N3" i="9"/>
  <c r="N4" i="9"/>
  <c r="N5" i="9"/>
  <c r="N6" i="9"/>
  <c r="N7" i="9"/>
  <c r="N8" i="9"/>
  <c r="N9" i="9"/>
  <c r="N10" i="9"/>
  <c r="N11" i="9"/>
  <c r="N12" i="9"/>
  <c r="N13" i="9"/>
  <c r="N14" i="9"/>
  <c r="N15" i="9"/>
  <c r="N16" i="9"/>
  <c r="N17" i="9"/>
  <c r="N18" i="9"/>
  <c r="N19" i="9"/>
  <c r="N20" i="9"/>
  <c r="N21" i="9"/>
  <c r="N22" i="9"/>
  <c r="N23" i="9"/>
  <c r="N24" i="9"/>
  <c r="N25" i="9"/>
  <c r="N26" i="9"/>
  <c r="N27" i="9"/>
  <c r="N28" i="9"/>
  <c r="N29" i="9"/>
  <c r="N30" i="9"/>
  <c r="N31" i="9"/>
  <c r="N32" i="9"/>
  <c r="N33" i="9"/>
  <c r="N34" i="9"/>
  <c r="N35" i="9"/>
  <c r="N36" i="9"/>
  <c r="N37" i="9"/>
  <c r="N38" i="9"/>
  <c r="N39" i="9"/>
  <c r="N40" i="9"/>
  <c r="N41" i="9"/>
  <c r="N42" i="9"/>
  <c r="N43" i="9"/>
  <c r="N44" i="9"/>
  <c r="N45" i="9"/>
  <c r="N46" i="9"/>
  <c r="N47" i="9"/>
  <c r="N48" i="9"/>
  <c r="N49" i="9"/>
  <c r="N50" i="9"/>
  <c r="N51" i="9"/>
  <c r="N52" i="9"/>
  <c r="N53" i="9"/>
  <c r="N54" i="9"/>
  <c r="N55" i="9"/>
  <c r="N56" i="9"/>
  <c r="N57" i="9"/>
  <c r="N58" i="9"/>
  <c r="N59" i="9"/>
  <c r="N60" i="9"/>
  <c r="N61" i="9"/>
  <c r="N62" i="9"/>
  <c r="N63" i="9"/>
  <c r="N64" i="9"/>
  <c r="N65" i="9"/>
  <c r="N66" i="9"/>
  <c r="N67" i="9"/>
  <c r="N68" i="9"/>
  <c r="N69" i="9"/>
  <c r="O2" i="9"/>
  <c r="O3" i="9"/>
  <c r="O4" i="9"/>
  <c r="O5" i="9"/>
  <c r="O6" i="9"/>
  <c r="O7" i="9"/>
  <c r="O8" i="9"/>
  <c r="O9" i="9"/>
  <c r="O10" i="9"/>
  <c r="O11" i="9"/>
  <c r="O12" i="9"/>
  <c r="O13" i="9"/>
  <c r="O14" i="9"/>
  <c r="O15" i="9"/>
  <c r="O16" i="9"/>
  <c r="O17" i="9"/>
  <c r="O18" i="9"/>
  <c r="O19" i="9"/>
  <c r="O20" i="9"/>
  <c r="O21" i="9"/>
  <c r="O22" i="9"/>
  <c r="O23" i="9"/>
  <c r="O24" i="9"/>
  <c r="O25" i="9"/>
  <c r="O26" i="9"/>
  <c r="O27" i="9"/>
  <c r="O28" i="9"/>
  <c r="O29" i="9"/>
  <c r="O30" i="9"/>
  <c r="O31" i="9"/>
  <c r="O32" i="9"/>
  <c r="O33" i="9"/>
  <c r="O34" i="9"/>
  <c r="O35" i="9"/>
  <c r="O36" i="9"/>
  <c r="O37" i="9"/>
  <c r="O38" i="9"/>
  <c r="O39" i="9"/>
  <c r="O40" i="9"/>
  <c r="O41" i="9"/>
  <c r="O42" i="9"/>
  <c r="O43" i="9"/>
  <c r="O44" i="9"/>
  <c r="O45" i="9"/>
  <c r="O46" i="9"/>
  <c r="O47" i="9"/>
  <c r="O48" i="9"/>
  <c r="O49" i="9"/>
  <c r="O50" i="9"/>
  <c r="O51" i="9"/>
  <c r="O52" i="9"/>
  <c r="O53" i="9"/>
  <c r="O54" i="9"/>
  <c r="O55" i="9"/>
  <c r="O56" i="9"/>
  <c r="O57" i="9"/>
  <c r="O58" i="9"/>
  <c r="O59" i="9"/>
  <c r="O60" i="9"/>
  <c r="O61" i="9"/>
  <c r="O62" i="9"/>
  <c r="O63" i="9"/>
  <c r="O64" i="9"/>
  <c r="O65" i="9"/>
  <c r="O66" i="9"/>
  <c r="O67" i="9"/>
  <c r="O68" i="9"/>
  <c r="O69" i="9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F252CD-DCBA-49FB-B9C7-17DD1E3F86D9}" keepAlive="1" name="Requête - CheminDossierDUM" description="Connexion à la requête « CheminDossierDUM » dans le classeur." type="5" refreshedVersion="0" background="1">
    <dbPr connection="Provider=Microsoft.Mashup.OleDb.1;Data Source=$Workbook$;Location=CheminDossierDUM;Extended Properties=&quot;&quot;" command="SELECT * FROM [CheminDossierDUM]"/>
  </connection>
  <connection id="2" xr16:uid="{9913F8BF-2686-445E-B781-E8D3338A030D}" keepAlive="1" name="Requête - ControleNbrArticles" description="Connexion à la requête « ControleNbrArticles » dans le classeur." type="5" refreshedVersion="8" background="1" saveData="1">
    <dbPr connection="Provider=Microsoft.Mashup.OleDb.1;Data Source=$Workbook$;Location=ControleNbrArticles;Extended Properties=&quot;&quot;" command="SELECT * FROM [ControleNbrArticles]"/>
  </connection>
  <connection id="3" xr16:uid="{74928D03-A9C6-4AAB-924B-0580229E7AB4}" keepAlive="1" name="Requête - Exemple de fichier" description="Connexion à la requête « Exemple de fichier » dans le classeur." type="5" refreshedVersion="0" background="1">
    <dbPr connection="Provider=Microsoft.Mashup.OleDb.1;Data Source=$Workbook$;Location=&quot;Exemple de fichier&quot;;Extended Properties=&quot;&quot;" command="SELECT * FROM [Exemple de fichier]"/>
  </connection>
  <connection id="4" xr16:uid="{70FDFFAC-5C95-4EED-A8BB-1CE5391A15B1}" keepAlive="1" name="Requête - Paramètre1" description="Connexion à la requête « Paramètre1 » dans le classeur." type="5" refreshedVersion="0" background="1">
    <dbPr connection="Provider=Microsoft.Mashup.OleDb.1;Data Source=$Workbook$;Location=Paramètre1;Extended Properties=&quot;&quot;" command="SELECT * FROM [Paramètre1]"/>
  </connection>
  <connection id="5" xr16:uid="{E4F44B82-39F7-4329-AF6F-F71FB7BE4D55}" keepAlive="1" name="Requête - PowerTrim" description="Connexion à la requête « PowerTrim » dans le classeur." type="5" refreshedVersion="0" background="1">
    <dbPr connection="Provider=Microsoft.Mashup.OleDb.1;Data Source=$Workbook$;Location=PowerTrim;Extended Properties=&quot;&quot;" command="SELECT * FROM [PowerTrim]"/>
  </connection>
  <connection id="6" xr16:uid="{A8BEE4DB-CB08-42AA-BF9A-63FCF0180754}" keepAlive="1" name="Requête - PROVISIONNELLE" description="Connexion à la requête « PROVISIONNELLE » dans le classeur." type="5" refreshedVersion="8" background="1" saveData="1">
    <dbPr connection="Provider=Microsoft.Mashup.OleDb.1;Data Source=$Workbook$;Location=PROVISIONNELLE;Extended Properties=&quot;&quot;" command="SELECT * FROM [PROVISIONNELLE]"/>
  </connection>
  <connection id="7" xr16:uid="{5A4074AA-95D4-4F86-B12C-60C7BA66A5E2}" keepAlive="1" name="Requête - Régimes" description="Connexion à la requête « Régimes » dans le classeur." type="5" refreshedVersion="0" background="1">
    <dbPr connection="Provider=Microsoft.Mashup.OleDb.1;Data Source=$Workbook$;Location=Régimes;Extended Properties=&quot;&quot;" command="SELECT * FROM [Régimes]"/>
  </connection>
  <connection id="8" xr16:uid="{F06847FC-66EB-4217-B01B-3A8A80343E84}" keepAlive="1" name="Requête - RégimesTransit" description="Connexion à la requête « RégimesTransit » dans le classeur." type="5" refreshedVersion="0" background="1">
    <dbPr connection="Provider=Microsoft.Mashup.OleDb.1;Data Source=$Workbook$;Location=RégimesTransit;Extended Properties=&quot;&quot;" command="SELECT * FROM [RégimesTransit]"/>
  </connection>
  <connection id="9" xr16:uid="{BB73CB36-170D-48A9-A4EF-967E0172B25F}" keepAlive="1" name="Requête - RérimeTransitLieuStockage" description="Connexion à la requête « RérimeTransitLieuStockage » dans le classeur." type="5" refreshedVersion="8" background="1" saveData="1">
    <dbPr connection="Provider=Microsoft.Mashup.OleDb.1;Data Source=$Workbook$;Location=RérimeTransitLieuStockage;Extended Properties=&quot;&quot;" command="SELECT * FROM [RérimeTransitLieuStockage]"/>
  </connection>
  <connection id="10" xr16:uid="{3E76180A-BA6B-4410-A657-0EF4B0157686}" keepAlive="1" name="Requête - Transformer le fichier" description="Connexion à la requête « Transformer le fichier » dans le classeur." type="5" refreshedVersion="0" background="1">
    <dbPr connection="Provider=Microsoft.Mashup.OleDb.1;Data Source=$Workbook$;Location=&quot;Transformer le fichier&quot;;Extended Properties=&quot;&quot;" command="SELECT * FROM [Transformer le fichier]"/>
  </connection>
  <connection id="11" xr16:uid="{91B37E1C-2987-4D48-B797-927F054E513B}" keepAlive="1" name="Requête - Transformer l'exemple de fichier" description="Connexion à la requête « Transformer l'exemple de fichier » dans le classeur." type="5" refreshedVersion="0" background="1">
    <dbPr connection="Provider=Microsoft.Mashup.OleDb.1;Data Source=$Workbook$;Location=&quot;Transformer l'exemple de fichier&quot;;Extended Properties=&quot;&quot;" command="SELECT * FROM [Transformer l'exemple de fichier]"/>
  </connection>
</connections>
</file>

<file path=xl/sharedStrings.xml><?xml version="1.0" encoding="utf-8"?>
<sst xmlns="http://schemas.openxmlformats.org/spreadsheetml/2006/main" count="1917" uniqueCount="516">
  <si>
    <t>Désignation</t>
  </si>
  <si>
    <t>Code marchandises</t>
  </si>
  <si>
    <t/>
  </si>
  <si>
    <t>PTI:OUI</t>
  </si>
  <si>
    <t>7326909990</t>
  </si>
  <si>
    <t>7310299090</t>
  </si>
  <si>
    <t>Name</t>
  </si>
  <si>
    <t>Ordre</t>
  </si>
  <si>
    <t>PTI</t>
  </si>
  <si>
    <t>Exportateur</t>
  </si>
  <si>
    <t>Importateur</t>
  </si>
  <si>
    <t>ICE Importateur</t>
  </si>
  <si>
    <t>ICE Exportateur</t>
  </si>
  <si>
    <t>Arrondissement</t>
  </si>
  <si>
    <t>Lieu de stockage</t>
  </si>
  <si>
    <t>DIVERS FOURNISSEUR</t>
  </si>
  <si>
    <t>Référence DUM</t>
  </si>
  <si>
    <t>Bureau</t>
  </si>
  <si>
    <t>Régime</t>
  </si>
  <si>
    <t>Année</t>
  </si>
  <si>
    <t>Série</t>
  </si>
  <si>
    <t>Clé</t>
  </si>
  <si>
    <t>Bureau d'Entrée / Sortie</t>
  </si>
  <si>
    <t>Devise</t>
  </si>
  <si>
    <t>Désignation &amp; Unité</t>
  </si>
  <si>
    <t>Unités</t>
  </si>
  <si>
    <t>381</t>
  </si>
  <si>
    <t>2023</t>
  </si>
  <si>
    <t>EUR</t>
  </si>
  <si>
    <t>1.00 NB</t>
  </si>
  <si>
    <t>768</t>
  </si>
  <si>
    <t>751</t>
  </si>
  <si>
    <t>Engagement</t>
  </si>
  <si>
    <t>DECISION</t>
  </si>
  <si>
    <t>085</t>
  </si>
  <si>
    <t>086</t>
  </si>
  <si>
    <t>087</t>
  </si>
  <si>
    <t>Obligation : Lieu de stockage d'Entrée / Sortie</t>
  </si>
  <si>
    <t>Soumissionnaire</t>
  </si>
  <si>
    <t>Date DUM INITIALE</t>
  </si>
  <si>
    <t>ICE Soumissionnaire</t>
  </si>
  <si>
    <t>Code Régime</t>
  </si>
  <si>
    <t>Type</t>
  </si>
  <si>
    <t>code régime</t>
  </si>
  <si>
    <t>TYPE REGIMES (ABRV)</t>
  </si>
  <si>
    <t>Gatégories de régimes</t>
  </si>
  <si>
    <t>Sous-catégorie</t>
  </si>
  <si>
    <t>libellés régime</t>
  </si>
  <si>
    <t>010</t>
  </si>
  <si>
    <t xml:space="preserve">1- DROIT COMMUN </t>
  </si>
  <si>
    <t>I‐ REGIMES SIMPLES</t>
  </si>
  <si>
    <t>A-IMPORTATION SIMPLE</t>
  </si>
  <si>
    <t>--MISE A LA CONSOMMATION DIRECTE</t>
  </si>
  <si>
    <t>IMPORT</t>
  </si>
  <si>
    <t>060</t>
  </si>
  <si>
    <t>B- EXPORTATIONS SIMPLES</t>
  </si>
  <si>
    <t>EXPORTATION EN SIMPLE SORTIE</t>
  </si>
  <si>
    <t>EXPORT</t>
  </si>
  <si>
    <t>061</t>
  </si>
  <si>
    <t>EXPORTATION DANS LE CADRE DU SGP</t>
  </si>
  <si>
    <t>680</t>
  </si>
  <si>
    <t>EXPORTATION DEFINITIVE EN REGULARISATION D'EXPORTATION TEMPORAIRE POUR PERFECTIONNEMENT PASSIF (ETPP) OU D'EXPORTATION TEMPORAIRE (ET)</t>
  </si>
  <si>
    <t>069</t>
  </si>
  <si>
    <t>EXPORTATION DANS LE CADRE DU DRAWBACK</t>
  </si>
  <si>
    <t>020</t>
  </si>
  <si>
    <t>2 - RED</t>
  </si>
  <si>
    <t>II‐ REGIMES ECONOMIQUES EN DOUANE (Sous RED)</t>
  </si>
  <si>
    <t>A- IMPORTATIONS SOUS RED</t>
  </si>
  <si>
    <t xml:space="preserve">IMPORTATION EN COMPENSATION D’EXPORTATION PREALABLE AVEC PAIEMENT </t>
  </si>
  <si>
    <t>021</t>
  </si>
  <si>
    <t>IMPORTATION EN COMPENSATION D’EXPORTATION PREALABLE SANS PAIEMENT</t>
  </si>
  <si>
    <t>022</t>
  </si>
  <si>
    <t xml:space="preserve">ADMISSION TEMPORAIRE POUR PERFECTIONNEMENT ACTIF (ATPA) AVEC PAIEMENT </t>
  </si>
  <si>
    <t>023</t>
  </si>
  <si>
    <t>ATPA SANS PAIEMENT</t>
  </si>
  <si>
    <t>241</t>
  </si>
  <si>
    <t xml:space="preserve">TRANSFORMATION SOUS DOUANE IMPORTATION FRACTIONNEE </t>
  </si>
  <si>
    <t>242</t>
  </si>
  <si>
    <t xml:space="preserve">TRANSFORMATION SOUS DOUANE PAPIER D’EDITION </t>
  </si>
  <si>
    <t>243</t>
  </si>
  <si>
    <t xml:space="preserve">TRANSFORMATION SOUS DOUANE AUTRES </t>
  </si>
  <si>
    <t>300</t>
  </si>
  <si>
    <t xml:space="preserve">ADMISSION TEMPORAIRE (AT) MATERIEL DE RECHERCHE HYDROCARBURE </t>
  </si>
  <si>
    <t>301</t>
  </si>
  <si>
    <t xml:space="preserve">AT DE MATERIEL SOUMIS A REDEVANCES TRIMESTRIELLES </t>
  </si>
  <si>
    <t>302</t>
  </si>
  <si>
    <t xml:space="preserve">AT DE MATERIEL NON SOUMIS A REDEVANCES TRIMESTRIELLES </t>
  </si>
  <si>
    <t>303</t>
  </si>
  <si>
    <t xml:space="preserve">AT DE MARCHANDISES REEXPORTEES POUR OPERATION DE COMMERCE TRIANGULAIRE </t>
  </si>
  <si>
    <t>310</t>
  </si>
  <si>
    <t xml:space="preserve">AT DE FILMS ET ENREGISTREMENTS LOUES OU PRETES </t>
  </si>
  <si>
    <t>311</t>
  </si>
  <si>
    <t xml:space="preserve">AT D’EMBALLAGES ET CONTENANTS IMPORTES VIDES </t>
  </si>
  <si>
    <t>312</t>
  </si>
  <si>
    <t xml:space="preserve">AT D’EMBALLAGES ET CONTENANTS IMPORTES PLEINS </t>
  </si>
  <si>
    <t>321</t>
  </si>
  <si>
    <t xml:space="preserve">AT DE MARCHANDISES (DELAI 6 MOIS) </t>
  </si>
  <si>
    <t>322</t>
  </si>
  <si>
    <t>3 - RED</t>
  </si>
  <si>
    <t xml:space="preserve">AT DE MARCHANDISES (DELAI 2 ANS) </t>
  </si>
  <si>
    <t>323</t>
  </si>
  <si>
    <t>IMPORTATION ANTICIPEE DANS LE CADRE DE L'ECHANGE STANDARD</t>
  </si>
  <si>
    <t>331</t>
  </si>
  <si>
    <t xml:space="preserve">AT DES VEHICULES </t>
  </si>
  <si>
    <t>332</t>
  </si>
  <si>
    <t xml:space="preserve">AUTRES AT </t>
  </si>
  <si>
    <t>035</t>
  </si>
  <si>
    <t xml:space="preserve">ENTREPOT PUBLIC </t>
  </si>
  <si>
    <t>036</t>
  </si>
  <si>
    <t xml:space="preserve">ENTREPOT PRIVE BANAL </t>
  </si>
  <si>
    <t>037</t>
  </si>
  <si>
    <t xml:space="preserve">ENTREPOT PRIVE PARTICULIER (EPP) </t>
  </si>
  <si>
    <t xml:space="preserve">ENTREPOT INDUSTRIEL FRANC (EIF) IMPORTATION DIRECTE DE MATIERES PREMIERES </t>
  </si>
  <si>
    <t>385</t>
  </si>
  <si>
    <t xml:space="preserve">EIF IMPORTATION DIRECTE DE MATERIEL </t>
  </si>
  <si>
    <t>382</t>
  </si>
  <si>
    <t>B- CESSIONS ET TRANSFERTS SOUS RED</t>
  </si>
  <si>
    <t xml:space="preserve">EIF EN SUITE D'EIF </t>
  </si>
  <si>
    <t>CESSION</t>
  </si>
  <si>
    <t>383</t>
  </si>
  <si>
    <t xml:space="preserve">EIF EN SUITE D'ATPA </t>
  </si>
  <si>
    <t>384</t>
  </si>
  <si>
    <t xml:space="preserve">EIF EN SUITE D'AT </t>
  </si>
  <si>
    <t>386</t>
  </si>
  <si>
    <t xml:space="preserve">EIF EN SUITE D’EPP </t>
  </si>
  <si>
    <t>080</t>
  </si>
  <si>
    <t xml:space="preserve">MUTATION ET ENTREE EN ENTREPOT </t>
  </si>
  <si>
    <t>081</t>
  </si>
  <si>
    <t xml:space="preserve">ENTREPOT EN SUITE DE REGIMES ECONOMIQUES </t>
  </si>
  <si>
    <t>817</t>
  </si>
  <si>
    <t>CESSION/ENTREE EN ENTREPOT D'EXPORTATION EN SUITE DE REGIMES ECONOMIQUES</t>
  </si>
  <si>
    <t>082</t>
  </si>
  <si>
    <t xml:space="preserve">ATPA EN SUITE DE REGIMES ECONOMIQUES </t>
  </si>
  <si>
    <t>820</t>
  </si>
  <si>
    <t xml:space="preserve">TRANSFORMATION SOUS DOUANE EN SUITE D’ATPA </t>
  </si>
  <si>
    <t>821</t>
  </si>
  <si>
    <t xml:space="preserve">TRANSFORMATION SOUS DOUANE EN SUITE D’AT </t>
  </si>
  <si>
    <t>822</t>
  </si>
  <si>
    <t xml:space="preserve">TRANSFORMATION SOUS DOUANE EN SUITE D’EPP </t>
  </si>
  <si>
    <t>083</t>
  </si>
  <si>
    <t xml:space="preserve">AT EN SUITE DE REGIMES ECONOMIQUES </t>
  </si>
  <si>
    <t>084</t>
  </si>
  <si>
    <t>CESSION/EXPORT PREALABLE</t>
  </si>
  <si>
    <t>849</t>
  </si>
  <si>
    <t>CESSION PREALABLE DES VEHICULES AUTOMOBILES</t>
  </si>
  <si>
    <t>040</t>
  </si>
  <si>
    <t>C- MISES A LA CONSOMMATION (MAC) EN SUITE DE RED</t>
  </si>
  <si>
    <t xml:space="preserve">MAC EN SUITE D'ATPA </t>
  </si>
  <si>
    <t>430</t>
  </si>
  <si>
    <t xml:space="preserve">MAC EN SUITE DE TRANSFORMATION SOUS DOUANE </t>
  </si>
  <si>
    <t>044</t>
  </si>
  <si>
    <t xml:space="preserve">MAC EN SUITE D'AT </t>
  </si>
  <si>
    <t>046</t>
  </si>
  <si>
    <t xml:space="preserve">MAC EN SUITE D'ENTREPOT PUBLIC </t>
  </si>
  <si>
    <t>047</t>
  </si>
  <si>
    <t xml:space="preserve">MAC EN SUITE D'ENTREPOT PRIVE PARTICULIER </t>
  </si>
  <si>
    <t>048</t>
  </si>
  <si>
    <t xml:space="preserve">MAC EN SUITE D'ENTREPOT INDUSTIEL FRANC </t>
  </si>
  <si>
    <t>070</t>
  </si>
  <si>
    <t>D- EXPORTATIONS EN SUITE DE RED</t>
  </si>
  <si>
    <t xml:space="preserve">EXPORTATION EN SUITE D’ATPA AVEC PAIEMENT </t>
  </si>
  <si>
    <t>700</t>
  </si>
  <si>
    <t xml:space="preserve">EXPORTATION EN SUITE DE TRANSFORMATION SOUS DOUANE </t>
  </si>
  <si>
    <t>072</t>
  </si>
  <si>
    <t xml:space="preserve">EXPORTATION EN SUITE D’ATPA SANS PAIEMENT </t>
  </si>
  <si>
    <t>074</t>
  </si>
  <si>
    <t xml:space="preserve">EXPORTATION EN SUITE D'AT </t>
  </si>
  <si>
    <t>075</t>
  </si>
  <si>
    <t>EXPORTATION EN SUITE D'EPP</t>
  </si>
  <si>
    <t>EXPORTATION EN SUITE D'EIF</t>
  </si>
  <si>
    <t>752</t>
  </si>
  <si>
    <t>EXPORTATION EN SUITE D'ENTREPOT D'EXPORTATION</t>
  </si>
  <si>
    <t>077</t>
  </si>
  <si>
    <t>ETPP DE MARCHANDISES MAROCAINES OU NATIONALISEES</t>
  </si>
  <si>
    <t>770</t>
  </si>
  <si>
    <t>ETPP AVEC ECHANGE STANDARD</t>
  </si>
  <si>
    <t>771</t>
  </si>
  <si>
    <t>ETPP EN SUITE D'ATPA</t>
  </si>
  <si>
    <t>772</t>
  </si>
  <si>
    <t>EXPORTATION E NSUITE D'IMPORTATION ANTICIPEE DANS LE CADRE D'ECHANGE STANDARD</t>
  </si>
  <si>
    <t>078</t>
  </si>
  <si>
    <t xml:space="preserve">EXPORTATION TEMPORAIRE </t>
  </si>
  <si>
    <t>079</t>
  </si>
  <si>
    <t xml:space="preserve">EXPORTATION PREALABLE </t>
  </si>
  <si>
    <t>3 - TRANSIT</t>
  </si>
  <si>
    <t>III‐ REGIMES DE TRANSIT</t>
  </si>
  <si>
    <t>TRANSIT A L'IMPORT</t>
  </si>
  <si>
    <t>TRANSIT A L'EXPORT</t>
  </si>
  <si>
    <t>051</t>
  </si>
  <si>
    <t>4 - REIMP.</t>
  </si>
  <si>
    <t>IV‐ REGIMES DE REIMPORTATION</t>
  </si>
  <si>
    <t>REGIMES DE REIMPORTATION</t>
  </si>
  <si>
    <t>REIMPORTATION EN SUITE D’ETPP</t>
  </si>
  <si>
    <t>510</t>
  </si>
  <si>
    <t>REIMPORTATION EN SUITE D’ETPP AVEC ECHANGE STANDARD</t>
  </si>
  <si>
    <t>511</t>
  </si>
  <si>
    <t xml:space="preserve">REIMPORTATION DANS CADRE ETPP EN SUITE D'ATPA </t>
  </si>
  <si>
    <t>052</t>
  </si>
  <si>
    <t xml:space="preserve">REIMPORTATION EN SUITE D’ET </t>
  </si>
  <si>
    <t>053</t>
  </si>
  <si>
    <t xml:space="preserve">REIMPORTATION EN SUITE DU DRAWBACK </t>
  </si>
  <si>
    <t>054</t>
  </si>
  <si>
    <t xml:space="preserve">REIMPORTATION EN SUITE D’AUTRES EXPORTATIONS </t>
  </si>
  <si>
    <t>055</t>
  </si>
  <si>
    <t xml:space="preserve">ATPA DE MARCHANDISES REIMPORTEES POUR RETOUCHES </t>
  </si>
  <si>
    <t>056</t>
  </si>
  <si>
    <t xml:space="preserve">AT DE MARCHANDISES REIMPORTEES </t>
  </si>
  <si>
    <t>5 - MSE TIC</t>
  </si>
  <si>
    <t>V‐ REGIMES DES MARCHANDISES PRODUITES LOCALEMENT ET SOUMISES A TAXES INTERIEURES DE CONSOMMATION (TIC)</t>
  </si>
  <si>
    <t xml:space="preserve">TRANSIT DE MARCHANDISES LOCALES </t>
  </si>
  <si>
    <t>090</t>
  </si>
  <si>
    <t xml:space="preserve">ENTREPOT DE PRODUITS PETROLIERS </t>
  </si>
  <si>
    <t>092</t>
  </si>
  <si>
    <t xml:space="preserve">ENTREPOT D'AUTRES PRODUITS </t>
  </si>
  <si>
    <t>093</t>
  </si>
  <si>
    <t xml:space="preserve">ATPA DE MARCHANDISES SOUMISES A TIC </t>
  </si>
  <si>
    <t>094</t>
  </si>
  <si>
    <t xml:space="preserve">MAC EN SUITE D’ENTREPOT PRODUITS PETROLIERS </t>
  </si>
  <si>
    <t>095</t>
  </si>
  <si>
    <t xml:space="preserve">MAC EN SUITE SORTIE RAFFINERIE </t>
  </si>
  <si>
    <t>097</t>
  </si>
  <si>
    <t xml:space="preserve">MAC EN SUITE D’ENTREPOT AUTRES MARCHANDISES </t>
  </si>
  <si>
    <t>098</t>
  </si>
  <si>
    <t xml:space="preserve">ESSAI ET MARQUAGE DES OBJETS EN PLATINE, OR OU ARGENT </t>
  </si>
  <si>
    <t>099</t>
  </si>
  <si>
    <t>MAC D’AUTRES MARCHANDISES SOUMISES A TIC</t>
  </si>
  <si>
    <t>050</t>
  </si>
  <si>
    <t>6 - ZF</t>
  </si>
  <si>
    <t>VI – REGIMES DES ZONES FRANCHES</t>
  </si>
  <si>
    <t>MAC DE MARCHANDISES EN PROVENANCE DES ZONES FRANCHES</t>
  </si>
  <si>
    <t>221</t>
  </si>
  <si>
    <t>ATPA AVEC PAIEMENT EN PROVENANCE DES ZONES FRANCHES</t>
  </si>
  <si>
    <t>231</t>
  </si>
  <si>
    <t>ATPA SANS PAIEMENT EN PROVENANCE DES ZONES FRANCHES</t>
  </si>
  <si>
    <t>681</t>
  </si>
  <si>
    <t>EXPORTATION DEFINITIVE EN REGULARISATION D’ETPP OU D’ET VERS LES ZONES FRANCHES</t>
  </si>
  <si>
    <t>682</t>
  </si>
  <si>
    <t>EXPORTATION VERS L'ETRANGER EN SUITE D'EXPORTATION VIA LES ZONES FRANCHES LOGISTIQUES</t>
  </si>
  <si>
    <t>761</t>
  </si>
  <si>
    <t>EXPORTATION SIMPLE VERS LES ZONES FRANCHES</t>
  </si>
  <si>
    <t>762</t>
  </si>
  <si>
    <t xml:space="preserve">EXPORTATION SUITE ATPA VERS LES ZONES FRANCHES </t>
  </si>
  <si>
    <t>763</t>
  </si>
  <si>
    <t xml:space="preserve">EXPORTATION SUITE AT VERS LES ZONES FRANCHES </t>
  </si>
  <si>
    <t>764</t>
  </si>
  <si>
    <t xml:space="preserve">EXPORTATION SUITE ENTRPEPOT VERS LES ZONES FRANCHES </t>
  </si>
  <si>
    <t>765</t>
  </si>
  <si>
    <t xml:space="preserve">EXPORTATION TEMPORAIRE (ET) VERS LES ZONES FRANCHES </t>
  </si>
  <si>
    <t>766</t>
  </si>
  <si>
    <t xml:space="preserve">EXPORTATION POUR PERFECTIONNEMENT PASSIF (ETPP) VERS LES ZONES FRANCHES </t>
  </si>
  <si>
    <t>767</t>
  </si>
  <si>
    <t xml:space="preserve">EXPORTATION EN SUITE DE TRANSFORMATION SOUS DOUANE VERS LES ZONES FRANCHES </t>
  </si>
  <si>
    <t>EXPORTATION EN SUITE DE L’EIF VERS LES ZONES FRANCHES</t>
  </si>
  <si>
    <t>769</t>
  </si>
  <si>
    <t>EXPORTATION VIA LES ZONES FRANCHES LOGISTIQUES</t>
  </si>
  <si>
    <t>TRANSIT à L'IMPORT</t>
  </si>
  <si>
    <t>TRANSIT A L’IMPORT DE L’ETRANGER A DESTINATION DES ZONES FRANCHES</t>
  </si>
  <si>
    <t>TRANSIT ENTRE ZONES FRANCHES</t>
  </si>
  <si>
    <t>TRANSIT ENTRE ZONES FRANCHES AUTRES QUE PORTUAIRES ET AEROPORTUAIRES</t>
  </si>
  <si>
    <t>TRANSIT à L'EXPORT</t>
  </si>
  <si>
    <t>TRANSIT A L’EXPORT VERS L’ETRANGER A PARTIR DES ZONES FRANCHES</t>
  </si>
  <si>
    <t>002</t>
  </si>
  <si>
    <t>7 - DIVERS</t>
  </si>
  <si>
    <t>VII ‐DIVERS</t>
  </si>
  <si>
    <t>TRANSBORDEMENT SUR L'ETRANGER</t>
  </si>
  <si>
    <t xml:space="preserve">TRANSBORDEMENT SUR L'ETRANGER </t>
  </si>
  <si>
    <t>DIVERS</t>
  </si>
  <si>
    <t>003</t>
  </si>
  <si>
    <t>TRANSPORT MARITIME INTERIEUR</t>
  </si>
  <si>
    <t xml:space="preserve">TRANSPORT MARITIME INTERIEUR </t>
  </si>
  <si>
    <t>004</t>
  </si>
  <si>
    <t>DECLARATION OCCASIONNELLE IMPORT</t>
  </si>
  <si>
    <t xml:space="preserve">DECLARATION OCCASIONNELLE IMPORT </t>
  </si>
  <si>
    <t>005</t>
  </si>
  <si>
    <t>DECLARATION OCCASIONNELLE EXPORT</t>
  </si>
  <si>
    <t xml:space="preserve">DECLARATION OCCASIONNELLE EXPORT </t>
  </si>
  <si>
    <t>006</t>
  </si>
  <si>
    <t>DECLARATION PROVISOIRE IMPORT SIMPLE</t>
  </si>
  <si>
    <t xml:space="preserve">DECLARATION PROVISOIRE IMPORT SIMPLE </t>
  </si>
  <si>
    <t>007</t>
  </si>
  <si>
    <t>DECLARATION PROVISOIRE IMPORT SOUS RED</t>
  </si>
  <si>
    <t xml:space="preserve">DECLARATION PROVISOIRE IMPORT SOUS REGIMES ECONOMIQUES </t>
  </si>
  <si>
    <t>008</t>
  </si>
  <si>
    <t>DECLARATION D'AT DE CONTENEURS</t>
  </si>
  <si>
    <t xml:space="preserve">DECLARATION D’ADMISSION TEMPORAIRE DE CONTENEURS </t>
  </si>
  <si>
    <t>009</t>
  </si>
  <si>
    <t>DECLARATION D'AT DE VEHICULE A USAGE COMMERCIAL</t>
  </si>
  <si>
    <t xml:space="preserve">DECLARATION D’ADMISSION TEMPORAIRE DE VEHICULES A USAGE COMMERCIAL </t>
  </si>
  <si>
    <t>800</t>
  </si>
  <si>
    <t>EXPORTATION TEMPORAIRE DE CONTENEURS (D21)</t>
  </si>
  <si>
    <t xml:space="preserve">EXPORTATION TEMPORAIRE DE CONTENEURS (D 21) </t>
  </si>
  <si>
    <t>900</t>
  </si>
  <si>
    <t>EXPORTATION TEMPORAIRE DE VEHICULE A USAGE COMMERCIAL (D20)</t>
  </si>
  <si>
    <t>EXPORTATION TEMPORAIRE DE VEHICULES A USAGE COMMERCIAL (D 20)</t>
  </si>
  <si>
    <t>Type Régime</t>
  </si>
  <si>
    <t>Caution</t>
  </si>
  <si>
    <t>OUI</t>
  </si>
  <si>
    <t>NombreArticles</t>
  </si>
  <si>
    <t>Max</t>
  </si>
  <si>
    <t>Manquants</t>
  </si>
  <si>
    <t>Lieu de stockage d'Entrée / Sortie</t>
  </si>
  <si>
    <t>CheminDossierDUM</t>
  </si>
  <si>
    <t>C:\Users\a.mkadmich\OneDrive - Puerto Transit\FACTURATION AUTO\B AGIL\DUM INITIALES - VF\PROVISIONNELLE</t>
  </si>
  <si>
    <t>403</t>
  </si>
  <si>
    <t>403002</t>
  </si>
  <si>
    <t>Sur engagement des entreprises exportatrices</t>
  </si>
  <si>
    <t>Colonne1</t>
  </si>
  <si>
    <t>Colonne2</t>
  </si>
  <si>
    <t>001930820000025</t>
  </si>
  <si>
    <t>STEEP PLASTIQUE MAROC</t>
  </si>
  <si>
    <t>DIVERS FOURNISSEURS</t>
  </si>
  <si>
    <t>41185520230053057</t>
  </si>
  <si>
    <t>855</t>
  </si>
  <si>
    <t>411001</t>
  </si>
  <si>
    <t>411</t>
  </si>
  <si>
    <t>3214900000</t>
  </si>
  <si>
    <t>3917399000</t>
  </si>
  <si>
    <t xml:space="preserve">TUBES EN PLASTIQUE </t>
  </si>
  <si>
    <t>TUBES EN PLASTIQUE 1.00 NB</t>
  </si>
  <si>
    <t>3919909000</t>
  </si>
  <si>
    <t>3926909290</t>
  </si>
  <si>
    <t xml:space="preserve">OUVRAGE EN PLASTIQUE </t>
  </si>
  <si>
    <t>OUVRAGE EN PLASTIQUE 1.00 NB</t>
  </si>
  <si>
    <t xml:space="preserve">OUVRAGE EN CAOUTCHOUC </t>
  </si>
  <si>
    <t>OUVRAGE EN CAOUTCHOUC 1.00 NB</t>
  </si>
  <si>
    <t>8544202900</t>
  </si>
  <si>
    <t xml:space="preserve">CABLES </t>
  </si>
  <si>
    <t>CABLES 1.00 NB</t>
  </si>
  <si>
    <t>8547200000</t>
  </si>
  <si>
    <t xml:space="preserve">CONNECTEURS </t>
  </si>
  <si>
    <t>CONNECTEURS 1.00 NB</t>
  </si>
  <si>
    <t>0.00 NB</t>
  </si>
  <si>
    <t>6307909098</t>
  </si>
  <si>
    <t>4821900000</t>
  </si>
  <si>
    <t>Lieu de stockage d'Entrée / Sortie (intitulé)</t>
  </si>
  <si>
    <t>26/07/2023</t>
  </si>
  <si>
    <t>401</t>
  </si>
  <si>
    <t>201268</t>
  </si>
  <si>
    <t>401008</t>
  </si>
  <si>
    <t>401702</t>
  </si>
  <si>
    <t>001620106000064</t>
  </si>
  <si>
    <t>APTIV SERVICES MEKNES SAS.</t>
  </si>
  <si>
    <t>DECISION : E2017000003 27/10/2021</t>
  </si>
  <si>
    <t>3917329000</t>
  </si>
  <si>
    <t>4016999800</t>
  </si>
  <si>
    <t xml:space="preserve">FONDA EN PLASTIQUE </t>
  </si>
  <si>
    <t>FONDA EN PLASTIQUE 1.00 NB</t>
  </si>
  <si>
    <t>3919903011</t>
  </si>
  <si>
    <t>3919102299</t>
  </si>
  <si>
    <t>3917230020</t>
  </si>
  <si>
    <t>8311100000</t>
  </si>
  <si>
    <t xml:space="preserve">ELECTRODES </t>
  </si>
  <si>
    <t>ELECTRODES 1.00 NB</t>
  </si>
  <si>
    <t>R</t>
  </si>
  <si>
    <t xml:space="preserve">ETIQUETTES </t>
  </si>
  <si>
    <t>ETIQUETTES 1.00 NB</t>
  </si>
  <si>
    <t>401701</t>
  </si>
  <si>
    <t xml:space="preserve">câbles </t>
  </si>
  <si>
    <t>câbles 1.00 NB</t>
  </si>
  <si>
    <t xml:space="preserve">OUVRAGE EN METAL </t>
  </si>
  <si>
    <t>001527130000056</t>
  </si>
  <si>
    <t>COFICAB MAROC</t>
  </si>
  <si>
    <t>000066094000068</t>
  </si>
  <si>
    <t>YAZAKI MOROCCO</t>
  </si>
  <si>
    <t>8544309000</t>
  </si>
  <si>
    <t>001540329000061</t>
  </si>
  <si>
    <t>APTIV SERVICES TANGER (EX DELPHI TANGER)</t>
  </si>
  <si>
    <t>8544209000</t>
  </si>
  <si>
    <t>000056277000026</t>
  </si>
  <si>
    <t>VALEO VISION MAROC</t>
  </si>
  <si>
    <t>40185520230020978</t>
  </si>
  <si>
    <t>201898</t>
  </si>
  <si>
    <t>40185520230020980</t>
  </si>
  <si>
    <t>40185520230020981</t>
  </si>
  <si>
    <t>401020</t>
  </si>
  <si>
    <t>40185520230020983</t>
  </si>
  <si>
    <t>40185520230021004</t>
  </si>
  <si>
    <t>400600</t>
  </si>
  <si>
    <t>40185520230021066</t>
  </si>
  <si>
    <t>YAZAKI MOROCCO SA</t>
  </si>
  <si>
    <t>40185620230036807</t>
  </si>
  <si>
    <t>856</t>
  </si>
  <si>
    <t>5806329000</t>
  </si>
  <si>
    <t>40185620230036808</t>
  </si>
  <si>
    <t>001752771000028</t>
  </si>
  <si>
    <t>APTIV CONNECTION SYSTEMS MOROCCO (EX DELPHI</t>
  </si>
  <si>
    <t>40185620230036812</t>
  </si>
  <si>
    <t>40185620230036813</t>
  </si>
  <si>
    <t>000053321000007</t>
  </si>
  <si>
    <t>PROCESOS INDUSTRIALES DEL SUR MAROC</t>
  </si>
  <si>
    <t>40185620230036814</t>
  </si>
  <si>
    <t>001906315000023</t>
  </si>
  <si>
    <t>ORHAN AUTOMOTIVE MOROCCO</t>
  </si>
  <si>
    <t>001526213000080</t>
  </si>
  <si>
    <t>POLYDESIGN SYSTEMS</t>
  </si>
  <si>
    <t>40185620230036817</t>
  </si>
  <si>
    <t>000162093000032</t>
  </si>
  <si>
    <t>TECNICARTON TANGER</t>
  </si>
  <si>
    <t>40185620230036823</t>
  </si>
  <si>
    <t>001526327000009</t>
  </si>
  <si>
    <t>FEDERAL-MOGUL SYSTEMS PROTECTION MOROCCO</t>
  </si>
  <si>
    <t>40185620230036824</t>
  </si>
  <si>
    <t>5911109000</t>
  </si>
  <si>
    <t>40185620230036826</t>
  </si>
  <si>
    <t xml:space="preserve">RUBAN </t>
  </si>
  <si>
    <t>40185620230036828</t>
  </si>
  <si>
    <t>001527837000076</t>
  </si>
  <si>
    <t>CIE AUTOMOTIVE MAROC</t>
  </si>
  <si>
    <t>40185620230036831</t>
  </si>
  <si>
    <t>40185620230036832</t>
  </si>
  <si>
    <t>40185620230036834</t>
  </si>
  <si>
    <t>40185620230036856</t>
  </si>
  <si>
    <t>000057532000091</t>
  </si>
  <si>
    <t>COMPONENTES DE AUTOMOCION MARROQUIES</t>
  </si>
  <si>
    <t>40185620230036858</t>
  </si>
  <si>
    <t>000034135000049</t>
  </si>
  <si>
    <t>ONE TECH MOLDING AND ASSEMBLING</t>
  </si>
  <si>
    <t>40185620230036860</t>
  </si>
  <si>
    <t>40185620230036861</t>
  </si>
  <si>
    <t>003006489000023</t>
  </si>
  <si>
    <t>APTIV SERVICES OUJDA SASU</t>
  </si>
  <si>
    <t>40185620230036863</t>
  </si>
  <si>
    <t>600</t>
  </si>
  <si>
    <t>000040773000079</t>
  </si>
  <si>
    <t>APTIV SERVICES KENITRA (EX DELPHI KENITRA)</t>
  </si>
  <si>
    <t>40185620230036864</t>
  </si>
  <si>
    <t>40185620230036866</t>
  </si>
  <si>
    <t>40185620230037161</t>
  </si>
  <si>
    <t>40185620230036821</t>
  </si>
  <si>
    <t>40185620230036835</t>
  </si>
  <si>
    <t>40185620230037091</t>
  </si>
  <si>
    <t>40186620230028584</t>
  </si>
  <si>
    <t>866</t>
  </si>
  <si>
    <t>40186620230028585</t>
  </si>
  <si>
    <t>40186620230028586</t>
  </si>
  <si>
    <t>40186620230028587</t>
  </si>
  <si>
    <t>40186620230028589</t>
  </si>
  <si>
    <t>40186620230028590</t>
  </si>
  <si>
    <t>DELPHI FRANCE+ DELPHI ESPAGNE DELPHI USA ETEC</t>
  </si>
  <si>
    <t>40186620230028592</t>
  </si>
  <si>
    <t>002294118000007</t>
  </si>
  <si>
    <t>TROX MAROC</t>
  </si>
  <si>
    <t>40186620230028593</t>
  </si>
  <si>
    <t>40186620230028594</t>
  </si>
  <si>
    <t>40186620230028784</t>
  </si>
  <si>
    <t>40385620230011048</t>
  </si>
  <si>
    <t>RUBAN 1.00 NB</t>
  </si>
  <si>
    <t>000221445000065</t>
  </si>
  <si>
    <t>RENAULT TANGER EXPLOITATION</t>
  </si>
  <si>
    <t>40385620230011054</t>
  </si>
  <si>
    <t>001623730000089</t>
  </si>
  <si>
    <t>XIEZHONG MOROCCO AUTOMOTIVE AIR CONDITIONING CO</t>
  </si>
  <si>
    <t>DIVERS CLIENTS</t>
  </si>
  <si>
    <t>40386620230019606</t>
  </si>
  <si>
    <t>40386620230019607</t>
  </si>
  <si>
    <t>40386620230019639</t>
  </si>
  <si>
    <t>40386620230019641</t>
  </si>
  <si>
    <t>40386620230019653</t>
  </si>
  <si>
    <t>411003</t>
  </si>
  <si>
    <t>41185520230052658</t>
  </si>
  <si>
    <t>41185520230052659</t>
  </si>
  <si>
    <t>41185520230052660</t>
  </si>
  <si>
    <t>41185520230052661</t>
  </si>
  <si>
    <t>41185520230052662</t>
  </si>
  <si>
    <t>8311300000</t>
  </si>
  <si>
    <t>41185520230052663</t>
  </si>
  <si>
    <t>41185520230052664</t>
  </si>
  <si>
    <t>41185520230052665</t>
  </si>
  <si>
    <t>41185520230052672</t>
  </si>
  <si>
    <t>41185520230052673</t>
  </si>
  <si>
    <t>41185520230052674</t>
  </si>
  <si>
    <t>8514900000</t>
  </si>
  <si>
    <t>41185520230052712</t>
  </si>
  <si>
    <t>41185520230052758</t>
  </si>
  <si>
    <t>41185520230052777</t>
  </si>
  <si>
    <t>41185520230052798</t>
  </si>
  <si>
    <t>Lieu de stockage d'Entrée / Sortie (Int.)</t>
  </si>
  <si>
    <t>Nom Fichiers</t>
  </si>
  <si>
    <t>301 381 2023 5479 R.pdf</t>
  </si>
  <si>
    <t>30138120230005479</t>
  </si>
  <si>
    <t>0005479</t>
  </si>
  <si>
    <t>301015</t>
  </si>
  <si>
    <t>301101</t>
  </si>
  <si>
    <t xml:space="preserve">ETTIQUETTES </t>
  </si>
  <si>
    <t>ETTIQUETTES 1.00 NB</t>
  </si>
  <si>
    <t xml:space="preserve">RUBAN ADHESIF EN PLASTIQUE </t>
  </si>
  <si>
    <t>RUBAN ADHESIF EN PLASTIQUE 1.00 NB</t>
  </si>
  <si>
    <t xml:space="preserve">MASTIC </t>
  </si>
  <si>
    <t>MASTIC 1.00 NB</t>
  </si>
  <si>
    <t>8536109091</t>
  </si>
  <si>
    <t xml:space="preserve">FUSIBLES </t>
  </si>
  <si>
    <t>FUSIBLES 1.00 NB</t>
  </si>
  <si>
    <t xml:space="preserve">EMBALLAGE METTALIQUE </t>
  </si>
  <si>
    <t>EMBALLAGE METTALIQUE 1.00 NB</t>
  </si>
  <si>
    <t>OUVRAGE EN METAL 0.00 NB</t>
  </si>
  <si>
    <t xml:space="preserve">Fils, câbles </t>
  </si>
  <si>
    <t>Fils, câbles 1.00 NB</t>
  </si>
  <si>
    <t xml:space="preserve">Pièces isolantes </t>
  </si>
  <si>
    <t>Pièces isolantes 1.00 NB</t>
  </si>
  <si>
    <t>5603139000</t>
  </si>
  <si>
    <t xml:space="preserve">NONTISSEE </t>
  </si>
  <si>
    <t>NONTISSEE 1.00 NB</t>
  </si>
  <si>
    <t xml:space="preserve">ARTICLE CONFECTIONNER </t>
  </si>
  <si>
    <t>ARTICLE CONFECTIONNER 1.00 NB</t>
  </si>
  <si>
    <t xml:space="preserve">-Parties électriques </t>
  </si>
  <si>
    <t>-Parties électriques 1.00 NB</t>
  </si>
  <si>
    <t xml:space="preserve">PVC TAPE </t>
  </si>
  <si>
    <t>PVC TAPE 1.00 NB</t>
  </si>
  <si>
    <t>30185520230008077</t>
  </si>
  <si>
    <t>30185520230008078</t>
  </si>
  <si>
    <t>30185520230008091</t>
  </si>
  <si>
    <t>30185520230008095</t>
  </si>
  <si>
    <t>002264802000019</t>
  </si>
  <si>
    <t>NIPPON EXPRESS TANGER MED</t>
  </si>
  <si>
    <t>40385620230011108</t>
  </si>
  <si>
    <t>Chemin Fichier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</si>
</sst>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color theme="0"/>
      <name val="Times New Roman"/>
      <family val="1"/>
    </font>
    <font>
      <b/>
      <sz val="10"/>
      <name val="Times New Roman"/>
      <family val="1"/>
    </font>
    <font>
      <b/>
      <sz val="10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rgb="FF8EA9DB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 vertical="top"/>
    </xf>
    <xf numFmtId="0" fontId="4" fillId="0" borderId="3" xfId="1" applyFont="1" applyBorder="1" applyAlignment="1">
      <alignment horizontal="left" vertical="center" wrapText="1"/>
    </xf>
    <xf numFmtId="0" fontId="4" fillId="0" borderId="0" xfId="1" quotePrefix="1" applyFont="1" applyAlignment="1">
      <alignment horizontal="left" vertical="center" wrapText="1"/>
    </xf>
    <xf numFmtId="0" fontId="4" fillId="0" borderId="0" xfId="1" applyFont="1" applyAlignment="1">
      <alignment horizontal="left" vertical="top"/>
    </xf>
    <xf numFmtId="0" fontId="2" fillId="0" borderId="1" xfId="1" applyBorder="1" applyAlignment="1">
      <alignment horizontal="left" vertical="top"/>
    </xf>
    <xf numFmtId="0" fontId="4" fillId="0" borderId="1" xfId="1" applyFont="1" applyBorder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5" fillId="0" borderId="1" xfId="1" applyFont="1" applyBorder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5" borderId="0" xfId="0" applyFill="1"/>
    <xf numFmtId="0" fontId="0" fillId="4" borderId="0" xfId="0" applyFill="1"/>
  </cellXfs>
  <cellStyles count="2">
    <cellStyle name="Normal" xfId="0" builtinId="0"/>
    <cellStyle name="Normal 2" xfId="1" xr:uid="{CCCF2E9F-7B2B-48B9-9C1D-487ADF07D810}"/>
  </cellStyles>
  <dxfs count="52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lef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Times New Roman"/>
        <family val="1"/>
        <scheme val="none"/>
      </font>
      <alignment horizontal="left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Times New Roman"/>
        <family val="1"/>
        <scheme val="none"/>
      </font>
      <alignment horizontal="left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Times New Roman"/>
        <family val="1"/>
        <scheme val="none"/>
      </font>
      <alignment horizontal="left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rgb="FF8EA9DB"/>
        </top>
      </border>
    </dxf>
    <dxf>
      <border outline="0">
        <left style="thin">
          <color rgb="FF8EA9DB"/>
        </left>
        <top style="thin">
          <color rgb="FF8EA9DB"/>
        </top>
        <bottom style="thin">
          <color rgb="FF8EA9DB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Times New Roman"/>
        <family val="1"/>
        <scheme val="none"/>
      </font>
      <alignment horizontal="left" vertical="top" textRotation="0" wrapText="0" indent="0" justifyLastLine="0" shrinkToFit="0" readingOrder="0"/>
    </dxf>
    <dxf>
      <border outline="0">
        <bottom style="thin">
          <color rgb="FF8EA9DB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imes New Roman"/>
        <family val="1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</dxf>
    <dxf>
      <fill>
        <patternFill patternType="solid">
          <fgColor indexed="64"/>
          <bgColor theme="7" tint="0.79998168889431442"/>
        </patternFill>
      </fill>
    </dxf>
    <dxf>
      <fill>
        <patternFill patternType="solid">
          <fgColor indexed="64"/>
          <bgColor theme="7" tint="0.79998168889431442"/>
        </patternFill>
      </fill>
    </dxf>
    <dxf>
      <numFmt numFmtId="0" formatCode="General"/>
      <fill>
        <patternFill patternType="solid">
          <fgColor indexed="64"/>
          <bgColor theme="7" tint="0.79998168889431442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8" tint="0.59999389629810485"/>
        </patternFill>
      </fill>
    </dxf>
    <dxf>
      <fill>
        <patternFill patternType="solid">
          <fgColor indexed="64"/>
          <bgColor theme="8" tint="0.59999389629810485"/>
        </patternFill>
      </fill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6" xr16:uid="{9F569606-80D8-45B5-9D1C-A3D0C0F6687E}" autoFormatId="16" applyNumberFormats="0" applyBorderFormats="0" applyFontFormats="0" applyPatternFormats="0" applyAlignmentFormats="0" applyWidthHeightFormats="0">
  <queryTableRefresh nextId="87">
    <queryTableFields count="27">
      <queryTableField id="1" name="Name" tableColumnId="1"/>
      <queryTableField id="86" dataBound="0" tableColumnId="7"/>
      <queryTableField id="66" name="Date DUM INITIALE" tableColumnId="25"/>
      <queryTableField id="72" name="Type Régime" tableColumnId="29"/>
      <queryTableField id="67" name="ICE Soumissionnaire" tableColumnId="26"/>
      <queryTableField id="68" name="Soumissionnaire" tableColumnId="27"/>
      <queryTableField id="21" name="Référence DUM" tableColumnId="6"/>
      <queryTableField id="22" name="Bureau" tableColumnId="11"/>
      <queryTableField id="23" name="Régime" tableColumnId="14"/>
      <queryTableField id="24" name="Année" tableColumnId="15"/>
      <queryTableField id="25" name="Série" tableColumnId="16"/>
      <queryTableField id="26" name="Clé" tableColumnId="17"/>
      <queryTableField id="12" name="Arrondissement" tableColumnId="12"/>
      <queryTableField id="13" name="Lieu de stockage" tableColumnId="13"/>
      <queryTableField id="27" name="Bureau d'Entrée / Sortie" tableColumnId="18"/>
      <queryTableField id="78" name="Lieu de stockage d'Entrée / Sortie" tableColumnId="28"/>
      <queryTableField id="81" name="Lieu de stockage d'Entrée / Sortie (intitulé)" tableColumnId="24"/>
      <queryTableField id="28" name="Devise" tableColumnId="19"/>
      <queryTableField id="2" name="Ordre" tableColumnId="2"/>
      <queryTableField id="4" name="Code marchandises" tableColumnId="4"/>
      <queryTableField id="3" name="Désignation" tableColumnId="3"/>
      <queryTableField id="5" name="PTI" tableColumnId="5"/>
      <queryTableField id="29" name="Désignation &amp; Unité" tableColumnId="20"/>
      <queryTableField id="30" name="Unités" tableColumnId="21"/>
      <queryTableField id="42" name="Engagement" tableColumnId="22"/>
      <queryTableField id="43" name="DECISION" tableColumnId="23"/>
      <queryTableField id="76" name="Caution" tableColumnId="30"/>
    </queryTableFields>
    <queryTableDeletedFields count="4">
      <deletedField name="ICE Exportateur"/>
      <deletedField name="Exportateur"/>
      <deletedField name="ICE Importateur"/>
      <deletedField name="Importateur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3" connectionId="9" xr16:uid="{08A0F799-8B56-40DF-BF90-DEBC18403670}" autoFormatId="16" applyNumberFormats="0" applyBorderFormats="0" applyFontFormats="0" applyPatternFormats="0" applyAlignmentFormats="0" applyWidthHeightFormats="0">
  <queryTableRefresh nextId="22" unboundColumnsRight="2">
    <queryTableFields count="15">
      <queryTableField id="1" name="ICE Soumissionnaire" tableColumnId="1"/>
      <queryTableField id="2" name="Soumissionnaire" tableColumnId="2"/>
      <queryTableField id="6" name="ICE Exportateur" tableColumnId="6"/>
      <queryTableField id="7" name="Exportateur" tableColumnId="7"/>
      <queryTableField id="8" name="ICE Importateur" tableColumnId="8"/>
      <queryTableField id="18" dataBound="0" tableColumnId="12"/>
      <queryTableField id="19" dataBound="0" tableColumnId="13"/>
      <queryTableField id="9" name="Importateur" tableColumnId="9"/>
      <queryTableField id="3" name="Référence DUM" tableColumnId="3"/>
      <queryTableField id="4" name="Régime" tableColumnId="4"/>
      <queryTableField id="10" name="Lieu de stockage" tableColumnId="10"/>
      <queryTableField id="11" name="Bureau d'Entrée / Sortie" tableColumnId="11"/>
      <queryTableField id="5" name="Lieu de stockage d'Entrée / Sortie" tableColumnId="5"/>
      <queryTableField id="20" dataBound="0" tableColumnId="14"/>
      <queryTableField id="21" dataBound="0" tableColumnId="15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2" connectionId="2" xr16:uid="{2ABAFB4F-6939-4FBC-BB66-DC2EFBF4A12A}" autoFormatId="16" applyNumberFormats="0" applyBorderFormats="0" applyFontFormats="0" applyPatternFormats="0" applyAlignmentFormats="0" applyWidthHeightFormats="0">
  <queryTableRefresh nextId="5">
    <queryTableFields count="4">
      <queryTableField id="1" name="Référence DUM" tableColumnId="1"/>
      <queryTableField id="2" name="NombreArticles" tableColumnId="2"/>
      <queryTableField id="3" name="Max" tableColumnId="3"/>
      <queryTableField id="4" name="Manquants" tableColumnId="4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BFD1424-DE8D-4D56-A398-8B1118C15968}" name="CheminDossierDUM" displayName="CheminDossierDUM" ref="A1:A2" totalsRowShown="0">
  <autoFilter ref="A1:A2" xr:uid="{CBFD1424-DE8D-4D56-A398-8B1118C15968}"/>
  <tableColumns count="1">
    <tableColumn id="1" xr3:uid="{CFDB19A0-60E6-4713-9E7C-A6793EE888AA}" name="CheminDossierDUM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9E3C2F3-D601-4587-BC7A-A91845DA834A}" name="Tableau_PROVISIONNELLE" displayName="Tableau_PROVISIONNELLE" ref="A1:AA27" tableType="queryTable" totalsRowShown="0">
  <autoFilter ref="A1:AA27" xr:uid="{49E3C2F3-D601-4587-BC7A-A91845DA834A}"/>
  <tableColumns count="27">
    <tableColumn id="1" xr3:uid="{661C6BE6-1F43-405A-B3EA-C8A0732A0BCA}" uniqueName="1" name="Name" queryTableFieldId="1" dataDxfId="51"/>
    <tableColumn id="7" xr3:uid="{4C56A665-7BD5-414B-BC99-3BB108CF162A}" uniqueName="7" name="Chemin Fichier" queryTableFieldId="86" dataDxfId="50">
      <calculatedColumnFormula>CheminDossier!$A$2&amp;"\"&amp;Tableau_PROVISIONNELLE[[#This Row],[Name]]</calculatedColumnFormula>
    </tableColumn>
    <tableColumn id="25" xr3:uid="{AA6371DB-7846-492F-852B-3630E5625F9D}" uniqueName="25" name="Date DUM INITIALE" queryTableFieldId="66" dataDxfId="49"/>
    <tableColumn id="29" xr3:uid="{A69EFCB9-64C3-4257-9C60-A4BFFE265BE5}" uniqueName="29" name="Type Régime" queryTableFieldId="72"/>
    <tableColumn id="26" xr3:uid="{6707CB0A-6090-46B7-A99F-179801A644CA}" uniqueName="26" name="ICE Soumissionnaire" queryTableFieldId="67" dataDxfId="48"/>
    <tableColumn id="27" xr3:uid="{58A9711B-8866-4EA1-9974-449E08C8C4AB}" uniqueName="27" name="Soumissionnaire" queryTableFieldId="68" dataDxfId="47"/>
    <tableColumn id="6" xr3:uid="{954B10EB-9BC6-45F8-85A4-7CA438AF0CC4}" uniqueName="6" name="Référence DUM" queryTableFieldId="21" dataDxfId="46"/>
    <tableColumn id="11" xr3:uid="{4A241EFE-7592-4AD7-85EF-F231C84D9B4B}" uniqueName="11" name="Bureau" queryTableFieldId="22" dataDxfId="45"/>
    <tableColumn id="14" xr3:uid="{27B810C8-D39B-49EE-9282-A8A2609A22EE}" uniqueName="14" name="Régime" queryTableFieldId="23" dataDxfId="44"/>
    <tableColumn id="15" xr3:uid="{CA8BFDC0-60BE-44DA-B549-2B9FEBAF3538}" uniqueName="15" name="Année" queryTableFieldId="24" dataDxfId="43"/>
    <tableColumn id="16" xr3:uid="{B8E84E6A-26E6-4F73-B166-2ADE673607CF}" uniqueName="16" name="Série" queryTableFieldId="25" dataDxfId="42"/>
    <tableColumn id="17" xr3:uid="{2A925371-A8EC-4643-985B-E7B2861F68E1}" uniqueName="17" name="Clé" queryTableFieldId="26" dataDxfId="41"/>
    <tableColumn id="12" xr3:uid="{82764762-426A-48EC-933B-060AC4FB68C9}" uniqueName="12" name="Arrondissement" queryTableFieldId="12" dataDxfId="40"/>
    <tableColumn id="13" xr3:uid="{77EE2A8D-B089-48FB-AFF6-0A32F2E5B93F}" uniqueName="13" name="Lieu de stockage" queryTableFieldId="13" dataDxfId="39"/>
    <tableColumn id="18" xr3:uid="{B63B2D03-EB0D-4086-B006-513610A3F675}" uniqueName="18" name="Bureau d'Entrée / Sortie" queryTableFieldId="27" dataDxfId="38"/>
    <tableColumn id="28" xr3:uid="{14692AFE-DF7D-4F55-8F53-76ABBDD59DF6}" uniqueName="28" name="Lieu de stockage d'Entrée / Sortie" queryTableFieldId="78" dataDxfId="37"/>
    <tableColumn id="24" xr3:uid="{77BA705E-5896-4DF7-AD31-D5DFB8D31B27}" uniqueName="24" name="Lieu de stockage d'Entrée / Sortie (intitulé)" queryTableFieldId="81" dataDxfId="36"/>
    <tableColumn id="19" xr3:uid="{C22D0D98-CE2D-4459-A9E2-C941A03465E5}" uniqueName="19" name="Devise" queryTableFieldId="28" dataDxfId="35"/>
    <tableColumn id="2" xr3:uid="{5B214241-C77D-48AC-A464-D20F78C1FCFE}" uniqueName="2" name="Ordre" queryTableFieldId="2" dataDxfId="34"/>
    <tableColumn id="4" xr3:uid="{23D2BF61-12F5-4AFF-807C-1147880FCF7B}" uniqueName="4" name="Code marchandises" queryTableFieldId="4" dataDxfId="33"/>
    <tableColumn id="3" xr3:uid="{FE163F5A-28FC-4C2D-AA19-F525247D0D42}" uniqueName="3" name="Désignation" queryTableFieldId="3" dataDxfId="32"/>
    <tableColumn id="5" xr3:uid="{2227FB6B-EB2B-4E73-8338-AE465FB1D466}" uniqueName="5" name="PTI" queryTableFieldId="5" dataDxfId="31"/>
    <tableColumn id="20" xr3:uid="{5CA072EE-DF55-4422-912E-6B5D43796C49}" uniqueName="20" name="Désignation &amp; Unité" queryTableFieldId="29" dataDxfId="30"/>
    <tableColumn id="21" xr3:uid="{6F7A61B2-C9B5-43F1-AF0C-637D52812593}" uniqueName="21" name="Unités" queryTableFieldId="30" dataDxfId="29"/>
    <tableColumn id="22" xr3:uid="{6F8F6059-B4E5-402B-B94F-FA08020D3875}" uniqueName="22" name="Engagement" queryTableFieldId="42" dataDxfId="28"/>
    <tableColumn id="23" xr3:uid="{C6A8A01E-65DB-4DFA-87AB-CEAE308881D2}" uniqueName="23" name="DECISION" queryTableFieldId="43" dataDxfId="27"/>
    <tableColumn id="30" xr3:uid="{744A0A70-2D9F-4259-BE99-0BA2978DF4E4}" uniqueName="30" name="Caution" queryTableFieldId="76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AE9DFD9-56BC-4C26-B13D-3253A5F1DDA1}" name="Tableau_RérimeTransitLieuStockage" displayName="Tableau_RérimeTransitLieuStockage" ref="A1:O69" tableType="queryTable" totalsRowShown="0">
  <autoFilter ref="A1:O69" xr:uid="{DAE9DFD9-56BC-4C26-B13D-3253A5F1DDA1}"/>
  <tableColumns count="15">
    <tableColumn id="1" xr3:uid="{444C6405-00CE-430F-B77E-260EFE20213A}" uniqueName="1" name="ICE Soumissionnaire" queryTableFieldId="1"/>
    <tableColumn id="2" xr3:uid="{39665867-BF19-4051-AC1F-1A54791A790F}" uniqueName="2" name="Soumissionnaire" queryTableFieldId="2"/>
    <tableColumn id="6" xr3:uid="{DD3F8601-DCB2-42CF-9829-F6F04ECBED02}" uniqueName="6" name="ICE Exportateur" queryTableFieldId="6"/>
    <tableColumn id="7" xr3:uid="{8D41C0FE-981E-4A9E-BB0D-D3BDAF497511}" uniqueName="7" name="Exportateur" queryTableFieldId="7"/>
    <tableColumn id="8" xr3:uid="{B492E577-2556-457E-B7B2-349DA2017C2C}" uniqueName="8" name="ICE Importateur" queryTableFieldId="8"/>
    <tableColumn id="12" xr3:uid="{AB619216-C4B0-45DA-B9BE-B65B62CB07AB}" uniqueName="12" name="Colonne1" queryTableFieldId="18">
      <calculatedColumnFormula>_xlfn.TEXTJOIN("_",TRUE,Tableau_RérimeTransitLieuStockage[[#This Row],[ICE Exportateur]],Tableau_RérimeTransitLieuStockage[[#This Row],[ICE Importateur]])</calculatedColumnFormula>
    </tableColumn>
    <tableColumn id="13" xr3:uid="{D9AE9714-9042-436F-A7F1-3EB52CF67D30}" uniqueName="13" name="Colonne2" queryTableFieldId="19">
      <calculatedColumnFormula>LEN(Tableau_RérimeTransitLieuStockage[[#This Row],[Colonne1]])</calculatedColumnFormula>
    </tableColumn>
    <tableColumn id="9" xr3:uid="{43E37747-7E29-44EC-889A-2A0DCBEEDFDD}" uniqueName="9" name="Importateur" queryTableFieldId="9"/>
    <tableColumn id="3" xr3:uid="{3DB9B69D-7EF5-4CF1-86AE-E7AEE9C22ECA}" uniqueName="3" name="Référence DUM" queryTableFieldId="3"/>
    <tableColumn id="4" xr3:uid="{A983C15B-A366-43D4-B1D3-5F2A94622A04}" uniqueName="4" name="Régime" queryTableFieldId="4" dataDxfId="26"/>
    <tableColumn id="10" xr3:uid="{B0A17CD3-A840-4F0D-A37E-7EDF564D6C03}" uniqueName="10" name="Lieu de stockage" queryTableFieldId="10" dataDxfId="25"/>
    <tableColumn id="11" xr3:uid="{65824BAC-24E4-40E6-A22C-ACDB68135B0B}" uniqueName="11" name="Bureau d'Entrée / Sortie" queryTableFieldId="11" dataDxfId="24"/>
    <tableColumn id="5" xr3:uid="{38A3C803-F8A5-4FAC-9C85-4160C04D9FC9}" uniqueName="5" name="Lieu de stockage d'Entrée / Sortie" queryTableFieldId="5"/>
    <tableColumn id="14" xr3:uid="{10E5E0C4-23C9-4703-87A9-67A794681FD8}" uniqueName="14" name="Lieu de stockage d'Entrée / Sortie (Int.)" queryTableFieldId="20" dataDxfId="23">
      <calculatedColumnFormula>_xlfn.XLOOKUP(Tableau_RérimeTransitLieuStockage[[#This Row],[Référence DUM]],Tableau_PROVISIONNELLE[Référence DUM],Tableau_PROVISIONNELLE[Lieu de stockage d''Entrée / Sortie (intitulé)],"")</calculatedColumnFormula>
    </tableColumn>
    <tableColumn id="15" xr3:uid="{559B893D-9A3C-4F9D-B5C9-BA01C24E50CA}" uniqueName="15" name="Nom Fichiers" queryTableFieldId="21" dataDxfId="22">
      <calculatedColumnFormula>_xlfn.XLOOKUP(Tableau_RérimeTransitLieuStockage[[#This Row],[Référence DUM]],Tableau_PROVISIONNELLE[Référence DUM],Tableau_PROVISIONNELLE[Name],"")</calculatedColumnFormula>
    </tableColumn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DFE1A60-1E44-4A69-A140-0EB6F80CD3C4}" name="Tableau_ControleNbrArticles" displayName="Tableau_ControleNbrArticles" ref="A1:D2" tableType="queryTable" insertRow="1" totalsRowShown="0" headerRowDxfId="21" dataDxfId="20">
  <autoFilter ref="A1:D2" xr:uid="{1DFE1A60-1E44-4A69-A140-0EB6F80CD3C4}"/>
  <tableColumns count="4">
    <tableColumn id="1" xr3:uid="{D2C57132-8104-414D-A4D3-99C8E03C64D6}" uniqueName="1" name="Référence DUM" queryTableFieldId="1" dataDxfId="19"/>
    <tableColumn id="2" xr3:uid="{766A1992-4B8A-45DA-888F-2F5204D48DF6}" uniqueName="2" name="NombreArticles" queryTableFieldId="2" dataDxfId="18"/>
    <tableColumn id="3" xr3:uid="{482C9E2C-2BFA-47C2-AE8E-A3648419E48C}" uniqueName="3" name="Max" queryTableFieldId="3" dataDxfId="17"/>
    <tableColumn id="4" xr3:uid="{30388505-6C32-4A25-9C74-7FD26E93923B}" uniqueName="4" name="Manquants" queryTableFieldId="4" dataDxfId="16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9E45FC6-E30A-4B68-8255-A904B55BA106}" name="RégimesTransit" displayName="RégimesTransit" ref="A2:C8" totalsRowShown="0" headerRowDxfId="15" dataDxfId="14">
  <autoFilter ref="A2:C8" xr:uid="{49E45FC6-E30A-4B68-8255-A904B55BA106}"/>
  <tableColumns count="3">
    <tableColumn id="1" xr3:uid="{AF41FC20-6B70-4BAA-8540-572162BE9C37}" name="Code Régime" dataDxfId="13"/>
    <tableColumn id="2" xr3:uid="{EFE3279D-E1E0-4CB3-BEE5-EB85EBF43D59}" name="Type" dataDxfId="12"/>
    <tableColumn id="3" xr3:uid="{6368A2BF-B2F9-4F5E-AFC0-527530DFCA0D}" name="libellés régime" dataDxfId="1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5E68956-BC41-426A-9808-2000EF7EEAE5}" name="Régimes" displayName="Régimes" ref="A1:F109" totalsRowShown="0" headerRowDxfId="10" dataDxfId="8" headerRowBorderDxfId="9" tableBorderDxfId="7" totalsRowBorderDxfId="6" headerRowCellStyle="Normal 2" dataCellStyle="Normal 2">
  <autoFilter ref="A1:F109" xr:uid="{095EF759-65F7-45D6-97F9-692435E2F354}"/>
  <tableColumns count="6">
    <tableColumn id="1" xr3:uid="{4FF61303-137D-4A19-818F-ACBCC43D6566}" name="code régime" dataDxfId="5" dataCellStyle="Normal 2"/>
    <tableColumn id="3" xr3:uid="{3271B863-101B-4E45-A018-36C36B5D834C}" name="TYPE REGIMES (ABRV)" dataDxfId="4" dataCellStyle="Normal 2"/>
    <tableColumn id="4" xr3:uid="{13655002-F9BF-4C2F-AC6D-8E274D260E08}" name="Gatégories de régimes" dataDxfId="3" dataCellStyle="Normal 2"/>
    <tableColumn id="2" xr3:uid="{0156F2FA-EA80-4585-B289-68D530832037}" name="Sous-catégorie" dataDxfId="2" dataCellStyle="Normal 2"/>
    <tableColumn id="5" xr3:uid="{D77E8FD7-2CE1-4134-9A8B-E4813C30A486}" name="libellés régime" dataDxfId="1" dataCellStyle="Normal 2"/>
    <tableColumn id="6" xr3:uid="{94DEC082-371E-41BB-ADCA-2F5F0785B3FD}" name="Type Régime" dataDxfId="0" dataCellStyle="Normal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A225B-125B-4ECE-ACCE-73487B1E158D}">
  <dimension ref="A1:A2"/>
  <sheetViews>
    <sheetView workbookViewId="0">
      <selection activeCell="A25" sqref="A25"/>
    </sheetView>
  </sheetViews>
  <sheetFormatPr baseColWidth="10" defaultRowHeight="15" x14ac:dyDescent="0.25"/>
  <cols>
    <col min="1" max="1" width="104.85546875" bestFit="1" customWidth="1"/>
  </cols>
  <sheetData>
    <row r="1" spans="1:1" x14ac:dyDescent="0.25">
      <c r="A1" t="s">
        <v>301</v>
      </c>
    </row>
    <row r="2" spans="1:1" x14ac:dyDescent="0.25">
      <c r="A2" t="s">
        <v>302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2AA23-A1C7-483F-A5C8-A5BFC38FF529}">
  <sheetPr>
    <tabColor rgb="FF00B050"/>
  </sheetPr>
  <dimension ref="A1:AA27"/>
  <sheetViews>
    <sheetView tabSelected="1" topLeftCell="D11" workbookViewId="0">
      <selection activeCell="D28" sqref="A28:XFD3775"/>
    </sheetView>
  </sheetViews>
  <sheetFormatPr baseColWidth="10" defaultRowHeight="15" x14ac:dyDescent="0.25"/>
  <cols>
    <col min="1" max="1" width="23.7109375" customWidth="1"/>
    <col min="2" max="2" width="51.28515625" customWidth="1"/>
    <col min="3" max="3" width="20.28515625" bestFit="1" customWidth="1"/>
    <col min="4" max="4" width="14.7109375" bestFit="1" customWidth="1"/>
    <col min="5" max="5" width="21.28515625" bestFit="1" customWidth="1"/>
    <col min="6" max="6" width="54" bestFit="1" customWidth="1"/>
    <col min="7" max="7" width="19.7109375" style="16" bestFit="1" customWidth="1"/>
    <col min="8" max="8" width="9.5703125" bestFit="1" customWidth="1"/>
    <col min="9" max="9" width="10" bestFit="1" customWidth="1"/>
    <col min="10" max="10" width="9.140625" bestFit="1" customWidth="1"/>
    <col min="11" max="11" width="8" bestFit="1" customWidth="1"/>
    <col min="12" max="12" width="6.140625" bestFit="1" customWidth="1"/>
    <col min="13" max="13" width="17.5703125" bestFit="1" customWidth="1"/>
    <col min="14" max="14" width="17.85546875" bestFit="1" customWidth="1"/>
    <col min="15" max="15" width="24.85546875" bestFit="1" customWidth="1"/>
    <col min="16" max="16" width="33.28515625" bestFit="1" customWidth="1"/>
    <col min="17" max="17" width="42" bestFit="1" customWidth="1"/>
    <col min="18" max="18" width="9.28515625" bestFit="1" customWidth="1"/>
    <col min="19" max="19" width="8.42578125" bestFit="1" customWidth="1"/>
    <col min="20" max="20" width="20.5703125" bestFit="1" customWidth="1"/>
    <col min="21" max="21" width="81.140625" bestFit="1" customWidth="1"/>
    <col min="22" max="22" width="7.5703125" bestFit="1" customWidth="1"/>
    <col min="23" max="23" width="81.140625" bestFit="1" customWidth="1"/>
    <col min="24" max="24" width="16.7109375" bestFit="1" customWidth="1"/>
    <col min="25" max="25" width="42.5703125" bestFit="1" customWidth="1"/>
    <col min="26" max="26" width="32.5703125" bestFit="1" customWidth="1"/>
    <col min="27" max="27" width="10.140625" customWidth="1"/>
  </cols>
  <sheetData>
    <row r="1" spans="1:27" x14ac:dyDescent="0.25">
      <c r="A1" t="s">
        <v>6</v>
      </c>
      <c r="B1" t="s">
        <v>515</v>
      </c>
      <c r="C1" t="s">
        <v>39</v>
      </c>
      <c r="D1" t="s">
        <v>294</v>
      </c>
      <c r="E1" t="s">
        <v>40</v>
      </c>
      <c r="F1" t="s">
        <v>38</v>
      </c>
      <c r="G1" s="16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13</v>
      </c>
      <c r="N1" t="s">
        <v>14</v>
      </c>
      <c r="O1" t="s">
        <v>22</v>
      </c>
      <c r="P1" t="s">
        <v>300</v>
      </c>
      <c r="Q1" t="s">
        <v>334</v>
      </c>
      <c r="R1" t="s">
        <v>23</v>
      </c>
      <c r="S1" t="s">
        <v>7</v>
      </c>
      <c r="T1" t="s">
        <v>1</v>
      </c>
      <c r="U1" t="s">
        <v>0</v>
      </c>
      <c r="V1" t="s">
        <v>8</v>
      </c>
      <c r="W1" t="s">
        <v>24</v>
      </c>
      <c r="X1" t="s">
        <v>25</v>
      </c>
      <c r="Y1" t="s">
        <v>32</v>
      </c>
      <c r="Z1" t="s">
        <v>33</v>
      </c>
      <c r="AA1" t="s">
        <v>295</v>
      </c>
    </row>
    <row r="2" spans="1:27" x14ac:dyDescent="0.25">
      <c r="A2" t="s">
        <v>478</v>
      </c>
      <c r="B2" t="str">
        <f>CheminDossier!$A$2&amp;"\"&amp;Tableau_PROVISIONNELLE[[#This Row],[Name]]</f>
        <v>C:\Users\a.mkadmich\OneDrive - Puerto Transit\FACTURATION AUTO\B AGIL\DUM INITIALES - VF\PROVISIONNELLE\301 381 2023 5479 R.pdf</v>
      </c>
      <c r="C2" s="16" t="s">
        <v>335</v>
      </c>
      <c r="D2" t="s">
        <v>53</v>
      </c>
      <c r="E2" s="17" t="s">
        <v>340</v>
      </c>
      <c r="F2" s="17" t="s">
        <v>341</v>
      </c>
      <c r="G2" s="16">
        <v>3.01381202300054E+16</v>
      </c>
      <c r="H2" s="16" t="s">
        <v>83</v>
      </c>
      <c r="I2" s="16" t="s">
        <v>26</v>
      </c>
      <c r="J2" s="16" t="s">
        <v>27</v>
      </c>
      <c r="K2" t="s">
        <v>480</v>
      </c>
      <c r="L2" t="s">
        <v>353</v>
      </c>
      <c r="M2" t="s">
        <v>481</v>
      </c>
      <c r="N2" t="s">
        <v>482</v>
      </c>
      <c r="O2" s="18"/>
      <c r="P2" s="18"/>
      <c r="Q2" s="18"/>
      <c r="R2" t="s">
        <v>28</v>
      </c>
      <c r="S2" s="16">
        <v>1</v>
      </c>
      <c r="T2" s="16" t="s">
        <v>364</v>
      </c>
      <c r="U2" t="s">
        <v>326</v>
      </c>
      <c r="V2" t="s">
        <v>2</v>
      </c>
      <c r="W2" t="s">
        <v>327</v>
      </c>
      <c r="X2" t="s">
        <v>29</v>
      </c>
      <c r="Y2" t="s">
        <v>305</v>
      </c>
      <c r="Z2" t="s">
        <v>342</v>
      </c>
      <c r="AA2" t="s">
        <v>296</v>
      </c>
    </row>
    <row r="3" spans="1:27" x14ac:dyDescent="0.25">
      <c r="A3" t="s">
        <v>478</v>
      </c>
      <c r="B3" t="str">
        <f>CheminDossier!$A$2&amp;"\"&amp;Tableau_PROVISIONNELLE[[#This Row],[Name]]</f>
        <v>C:\Users\a.mkadmich\OneDrive - Puerto Transit\FACTURATION AUTO\B AGIL\DUM INITIALES - VF\PROVISIONNELLE\301 381 2023 5479 R.pdf</v>
      </c>
      <c r="C3" s="16" t="s">
        <v>335</v>
      </c>
      <c r="D3" t="s">
        <v>53</v>
      </c>
      <c r="E3" s="17" t="s">
        <v>340</v>
      </c>
      <c r="F3" s="17" t="s">
        <v>341</v>
      </c>
      <c r="G3" s="16" t="s">
        <v>479</v>
      </c>
      <c r="H3" s="16" t="s">
        <v>83</v>
      </c>
      <c r="I3" s="16" t="s">
        <v>26</v>
      </c>
      <c r="J3" s="16" t="s">
        <v>27</v>
      </c>
      <c r="K3" t="s">
        <v>480</v>
      </c>
      <c r="L3" t="s">
        <v>353</v>
      </c>
      <c r="M3" t="s">
        <v>481</v>
      </c>
      <c r="N3" t="s">
        <v>482</v>
      </c>
      <c r="O3" s="18"/>
      <c r="P3" s="18"/>
      <c r="Q3" s="18"/>
      <c r="R3" t="s">
        <v>28</v>
      </c>
      <c r="S3" s="16">
        <v>2</v>
      </c>
      <c r="T3" s="16" t="s">
        <v>344</v>
      </c>
      <c r="U3" t="s">
        <v>323</v>
      </c>
      <c r="V3" t="s">
        <v>2</v>
      </c>
      <c r="W3" t="s">
        <v>324</v>
      </c>
      <c r="X3" t="s">
        <v>29</v>
      </c>
      <c r="Y3" t="s">
        <v>305</v>
      </c>
      <c r="Z3" t="s">
        <v>342</v>
      </c>
      <c r="AA3" t="s">
        <v>296</v>
      </c>
    </row>
    <row r="4" spans="1:27" x14ac:dyDescent="0.25">
      <c r="A4" t="s">
        <v>478</v>
      </c>
      <c r="B4" t="str">
        <f>CheminDossier!$A$2&amp;"\"&amp;Tableau_PROVISIONNELLE[[#This Row],[Name]]</f>
        <v>C:\Users\a.mkadmich\OneDrive - Puerto Transit\FACTURATION AUTO\B AGIL\DUM INITIALES - VF\PROVISIONNELLE\301 381 2023 5479 R.pdf</v>
      </c>
      <c r="C4" s="16" t="s">
        <v>335</v>
      </c>
      <c r="D4" t="s">
        <v>53</v>
      </c>
      <c r="E4" s="17" t="s">
        <v>340</v>
      </c>
      <c r="F4" s="17" t="s">
        <v>341</v>
      </c>
      <c r="G4" s="16" t="s">
        <v>479</v>
      </c>
      <c r="H4" s="16" t="s">
        <v>83</v>
      </c>
      <c r="I4" s="16" t="s">
        <v>26</v>
      </c>
      <c r="J4" s="16" t="s">
        <v>27</v>
      </c>
      <c r="K4" t="s">
        <v>480</v>
      </c>
      <c r="L4" t="s">
        <v>353</v>
      </c>
      <c r="M4" t="s">
        <v>481</v>
      </c>
      <c r="N4" t="s">
        <v>482</v>
      </c>
      <c r="O4" s="18"/>
      <c r="P4" s="18"/>
      <c r="Q4" s="18"/>
      <c r="R4" t="s">
        <v>28</v>
      </c>
      <c r="S4" s="16">
        <v>3</v>
      </c>
      <c r="T4" s="16" t="s">
        <v>320</v>
      </c>
      <c r="U4" t="s">
        <v>321</v>
      </c>
      <c r="V4" t="s">
        <v>3</v>
      </c>
      <c r="W4" t="s">
        <v>322</v>
      </c>
      <c r="X4" t="s">
        <v>29</v>
      </c>
      <c r="Y4" t="s">
        <v>305</v>
      </c>
      <c r="Z4" t="s">
        <v>342</v>
      </c>
      <c r="AA4" t="s">
        <v>296</v>
      </c>
    </row>
    <row r="5" spans="1:27" x14ac:dyDescent="0.25">
      <c r="A5" t="s">
        <v>478</v>
      </c>
      <c r="B5" t="str">
        <f>CheminDossier!$A$2&amp;"\"&amp;Tableau_PROVISIONNELLE[[#This Row],[Name]]</f>
        <v>C:\Users\a.mkadmich\OneDrive - Puerto Transit\FACTURATION AUTO\B AGIL\DUM INITIALES - VF\PROVISIONNELLE\301 381 2023 5479 R.pdf</v>
      </c>
      <c r="C5" s="16" t="s">
        <v>335</v>
      </c>
      <c r="D5" t="s">
        <v>53</v>
      </c>
      <c r="E5" s="17" t="s">
        <v>340</v>
      </c>
      <c r="F5" s="17" t="s">
        <v>341</v>
      </c>
      <c r="G5" s="16" t="s">
        <v>479</v>
      </c>
      <c r="H5" s="16" t="s">
        <v>83</v>
      </c>
      <c r="I5" s="16" t="s">
        <v>26</v>
      </c>
      <c r="J5" s="16" t="s">
        <v>27</v>
      </c>
      <c r="K5" t="s">
        <v>480</v>
      </c>
      <c r="L5" t="s">
        <v>353</v>
      </c>
      <c r="M5" t="s">
        <v>481</v>
      </c>
      <c r="N5" t="s">
        <v>482</v>
      </c>
      <c r="O5" s="18"/>
      <c r="P5" s="18"/>
      <c r="Q5" s="18"/>
      <c r="R5" t="s">
        <v>28</v>
      </c>
      <c r="S5" s="16">
        <v>4</v>
      </c>
      <c r="T5" s="16" t="s">
        <v>347</v>
      </c>
      <c r="U5" t="s">
        <v>483</v>
      </c>
      <c r="V5" t="s">
        <v>3</v>
      </c>
      <c r="W5" t="s">
        <v>484</v>
      </c>
      <c r="X5" t="s">
        <v>29</v>
      </c>
      <c r="Y5" t="s">
        <v>305</v>
      </c>
      <c r="Z5" t="s">
        <v>342</v>
      </c>
      <c r="AA5" t="s">
        <v>296</v>
      </c>
    </row>
    <row r="6" spans="1:27" x14ac:dyDescent="0.25">
      <c r="A6" t="s">
        <v>478</v>
      </c>
      <c r="B6" t="str">
        <f>CheminDossier!$A$2&amp;"\"&amp;Tableau_PROVISIONNELLE[[#This Row],[Name]]</f>
        <v>C:\Users\a.mkadmich\OneDrive - Puerto Transit\FACTURATION AUTO\B AGIL\DUM INITIALES - VF\PROVISIONNELLE\301 381 2023 5479 R.pdf</v>
      </c>
      <c r="C6" s="16" t="s">
        <v>335</v>
      </c>
      <c r="D6" t="s">
        <v>53</v>
      </c>
      <c r="E6" s="17" t="s">
        <v>340</v>
      </c>
      <c r="F6" s="17" t="s">
        <v>341</v>
      </c>
      <c r="G6" s="16" t="s">
        <v>479</v>
      </c>
      <c r="H6" s="16" t="s">
        <v>83</v>
      </c>
      <c r="I6" s="16" t="s">
        <v>26</v>
      </c>
      <c r="J6" s="16" t="s">
        <v>27</v>
      </c>
      <c r="K6" t="s">
        <v>480</v>
      </c>
      <c r="L6" t="s">
        <v>353</v>
      </c>
      <c r="M6" t="s">
        <v>481</v>
      </c>
      <c r="N6" t="s">
        <v>482</v>
      </c>
      <c r="O6" s="18"/>
      <c r="P6" s="18"/>
      <c r="Q6" s="18"/>
      <c r="R6" t="s">
        <v>28</v>
      </c>
      <c r="S6" s="16">
        <v>5</v>
      </c>
      <c r="T6" s="16" t="s">
        <v>348</v>
      </c>
      <c r="U6" t="s">
        <v>485</v>
      </c>
      <c r="V6" t="s">
        <v>2</v>
      </c>
      <c r="W6" t="s">
        <v>486</v>
      </c>
      <c r="X6" t="s">
        <v>29</v>
      </c>
      <c r="Y6" t="s">
        <v>305</v>
      </c>
      <c r="Z6" t="s">
        <v>342</v>
      </c>
      <c r="AA6" t="s">
        <v>296</v>
      </c>
    </row>
    <row r="7" spans="1:27" x14ac:dyDescent="0.25">
      <c r="A7" t="s">
        <v>478</v>
      </c>
      <c r="B7" t="str">
        <f>CheminDossier!$A$2&amp;"\"&amp;Tableau_PROVISIONNELLE[[#This Row],[Name]]</f>
        <v>C:\Users\a.mkadmich\OneDrive - Puerto Transit\FACTURATION AUTO\B AGIL\DUM INITIALES - VF\PROVISIONNELLE\301 381 2023 5479 R.pdf</v>
      </c>
      <c r="C7" s="16" t="s">
        <v>335</v>
      </c>
      <c r="D7" t="s">
        <v>53</v>
      </c>
      <c r="E7" s="17" t="s">
        <v>340</v>
      </c>
      <c r="F7" s="17" t="s">
        <v>341</v>
      </c>
      <c r="G7" s="16" t="s">
        <v>479</v>
      </c>
      <c r="H7" s="16" t="s">
        <v>83</v>
      </c>
      <c r="I7" s="16" t="s">
        <v>26</v>
      </c>
      <c r="J7" s="16" t="s">
        <v>27</v>
      </c>
      <c r="K7" t="s">
        <v>480</v>
      </c>
      <c r="L7" t="s">
        <v>353</v>
      </c>
      <c r="M7" t="s">
        <v>481</v>
      </c>
      <c r="N7" t="s">
        <v>482</v>
      </c>
      <c r="O7" s="18"/>
      <c r="P7" s="18"/>
      <c r="Q7" s="18"/>
      <c r="R7" t="s">
        <v>28</v>
      </c>
      <c r="S7" s="16">
        <v>6</v>
      </c>
      <c r="T7" s="16" t="s">
        <v>316</v>
      </c>
      <c r="U7" t="s">
        <v>317</v>
      </c>
      <c r="V7" t="s">
        <v>2</v>
      </c>
      <c r="W7" t="s">
        <v>318</v>
      </c>
      <c r="X7" t="s">
        <v>29</v>
      </c>
      <c r="Y7" t="s">
        <v>305</v>
      </c>
      <c r="Z7" t="s">
        <v>342</v>
      </c>
      <c r="AA7" t="s">
        <v>296</v>
      </c>
    </row>
    <row r="8" spans="1:27" x14ac:dyDescent="0.25">
      <c r="A8" t="s">
        <v>478</v>
      </c>
      <c r="B8" t="str">
        <f>CheminDossier!$A$2&amp;"\"&amp;Tableau_PROVISIONNELLE[[#This Row],[Name]]</f>
        <v>C:\Users\a.mkadmich\OneDrive - Puerto Transit\FACTURATION AUTO\B AGIL\DUM INITIALES - VF\PROVISIONNELLE\301 381 2023 5479 R.pdf</v>
      </c>
      <c r="C8" s="16" t="s">
        <v>335</v>
      </c>
      <c r="D8" t="s">
        <v>53</v>
      </c>
      <c r="E8" s="17" t="s">
        <v>340</v>
      </c>
      <c r="F8" s="17" t="s">
        <v>341</v>
      </c>
      <c r="G8" s="16" t="s">
        <v>479</v>
      </c>
      <c r="H8" s="16" t="s">
        <v>83</v>
      </c>
      <c r="I8" s="16" t="s">
        <v>26</v>
      </c>
      <c r="J8" s="16" t="s">
        <v>27</v>
      </c>
      <c r="K8" t="s">
        <v>480</v>
      </c>
      <c r="L8" t="s">
        <v>353</v>
      </c>
      <c r="M8" t="s">
        <v>481</v>
      </c>
      <c r="N8" t="s">
        <v>482</v>
      </c>
      <c r="O8" s="18"/>
      <c r="P8" s="18"/>
      <c r="Q8" s="18"/>
      <c r="R8" t="s">
        <v>28</v>
      </c>
      <c r="S8" s="16">
        <v>7</v>
      </c>
      <c r="T8" s="16" t="s">
        <v>343</v>
      </c>
      <c r="U8" t="s">
        <v>345</v>
      </c>
      <c r="V8" t="s">
        <v>2</v>
      </c>
      <c r="W8" t="s">
        <v>346</v>
      </c>
      <c r="X8" t="s">
        <v>29</v>
      </c>
      <c r="Y8" t="s">
        <v>305</v>
      </c>
      <c r="Z8" t="s">
        <v>342</v>
      </c>
      <c r="AA8" t="s">
        <v>296</v>
      </c>
    </row>
    <row r="9" spans="1:27" x14ac:dyDescent="0.25">
      <c r="A9" t="s">
        <v>478</v>
      </c>
      <c r="B9" t="str">
        <f>CheminDossier!$A$2&amp;"\"&amp;Tableau_PROVISIONNELLE[[#This Row],[Name]]</f>
        <v>C:\Users\a.mkadmich\OneDrive - Puerto Transit\FACTURATION AUTO\B AGIL\DUM INITIALES - VF\PROVISIONNELLE\301 381 2023 5479 R.pdf</v>
      </c>
      <c r="C9" s="16" t="s">
        <v>335</v>
      </c>
      <c r="D9" t="s">
        <v>53</v>
      </c>
      <c r="E9" s="17" t="s">
        <v>340</v>
      </c>
      <c r="F9" s="17" t="s">
        <v>341</v>
      </c>
      <c r="G9" s="16" t="s">
        <v>479</v>
      </c>
      <c r="H9" s="16" t="s">
        <v>83</v>
      </c>
      <c r="I9" s="16" t="s">
        <v>26</v>
      </c>
      <c r="J9" s="16" t="s">
        <v>27</v>
      </c>
      <c r="K9" t="s">
        <v>480</v>
      </c>
      <c r="L9" t="s">
        <v>353</v>
      </c>
      <c r="M9" t="s">
        <v>481</v>
      </c>
      <c r="N9" t="s">
        <v>482</v>
      </c>
      <c r="O9" s="18"/>
      <c r="P9" s="18"/>
      <c r="Q9" s="18"/>
      <c r="R9" t="s">
        <v>28</v>
      </c>
      <c r="S9" s="16">
        <v>8</v>
      </c>
      <c r="T9" s="16" t="s">
        <v>349</v>
      </c>
      <c r="U9" t="s">
        <v>317</v>
      </c>
      <c r="V9" t="s">
        <v>2</v>
      </c>
      <c r="W9" t="s">
        <v>318</v>
      </c>
      <c r="X9" t="s">
        <v>29</v>
      </c>
      <c r="Y9" t="s">
        <v>305</v>
      </c>
      <c r="Z9" t="s">
        <v>342</v>
      </c>
      <c r="AA9" t="s">
        <v>296</v>
      </c>
    </row>
    <row r="10" spans="1:27" x14ac:dyDescent="0.25">
      <c r="A10" t="s">
        <v>478</v>
      </c>
      <c r="B10" t="str">
        <f>CheminDossier!$A$2&amp;"\"&amp;Tableau_PROVISIONNELLE[[#This Row],[Name]]</f>
        <v>C:\Users\a.mkadmich\OneDrive - Puerto Transit\FACTURATION AUTO\B AGIL\DUM INITIALES - VF\PROVISIONNELLE\301 381 2023 5479 R.pdf</v>
      </c>
      <c r="C10" s="16" t="s">
        <v>335</v>
      </c>
      <c r="D10" t="s">
        <v>53</v>
      </c>
      <c r="E10" s="17" t="s">
        <v>340</v>
      </c>
      <c r="F10" s="17" t="s">
        <v>341</v>
      </c>
      <c r="G10" s="16" t="s">
        <v>479</v>
      </c>
      <c r="H10" s="16" t="s">
        <v>83</v>
      </c>
      <c r="I10" s="16" t="s">
        <v>26</v>
      </c>
      <c r="J10" s="16" t="s">
        <v>27</v>
      </c>
      <c r="K10" t="s">
        <v>480</v>
      </c>
      <c r="L10" t="s">
        <v>353</v>
      </c>
      <c r="M10" t="s">
        <v>481</v>
      </c>
      <c r="N10" t="s">
        <v>482</v>
      </c>
      <c r="O10" s="18"/>
      <c r="P10" s="18"/>
      <c r="Q10" s="18"/>
      <c r="R10" t="s">
        <v>28</v>
      </c>
      <c r="S10" s="16">
        <v>9</v>
      </c>
      <c r="T10" s="16" t="s">
        <v>315</v>
      </c>
      <c r="U10" t="s">
        <v>487</v>
      </c>
      <c r="V10" t="s">
        <v>2</v>
      </c>
      <c r="W10" t="s">
        <v>488</v>
      </c>
      <c r="X10" t="s">
        <v>29</v>
      </c>
      <c r="Y10" t="s">
        <v>305</v>
      </c>
      <c r="Z10" t="s">
        <v>342</v>
      </c>
      <c r="AA10" t="s">
        <v>296</v>
      </c>
    </row>
    <row r="11" spans="1:27" x14ac:dyDescent="0.25">
      <c r="A11" t="s">
        <v>478</v>
      </c>
      <c r="B11" t="str">
        <f>CheminDossier!$A$2&amp;"\"&amp;Tableau_PROVISIONNELLE[[#This Row],[Name]]</f>
        <v>C:\Users\a.mkadmich\OneDrive - Puerto Transit\FACTURATION AUTO\B AGIL\DUM INITIALES - VF\PROVISIONNELLE\301 381 2023 5479 R.pdf</v>
      </c>
      <c r="C11" s="16" t="s">
        <v>335</v>
      </c>
      <c r="D11" t="s">
        <v>53</v>
      </c>
      <c r="E11" s="17" t="s">
        <v>340</v>
      </c>
      <c r="F11" s="17" t="s">
        <v>341</v>
      </c>
      <c r="G11" s="16" t="s">
        <v>479</v>
      </c>
      <c r="H11" s="16" t="s">
        <v>83</v>
      </c>
      <c r="I11" s="16" t="s">
        <v>26</v>
      </c>
      <c r="J11" s="16" t="s">
        <v>27</v>
      </c>
      <c r="K11" t="s">
        <v>480</v>
      </c>
      <c r="L11" t="s">
        <v>353</v>
      </c>
      <c r="M11" t="s">
        <v>481</v>
      </c>
      <c r="N11" t="s">
        <v>482</v>
      </c>
      <c r="O11" s="18"/>
      <c r="P11" s="18"/>
      <c r="Q11" s="18"/>
      <c r="R11" t="s">
        <v>28</v>
      </c>
      <c r="S11" s="16">
        <v>10</v>
      </c>
      <c r="T11" s="16" t="s">
        <v>333</v>
      </c>
      <c r="U11" t="s">
        <v>354</v>
      </c>
      <c r="V11" t="s">
        <v>3</v>
      </c>
      <c r="W11" t="s">
        <v>355</v>
      </c>
      <c r="X11" t="s">
        <v>29</v>
      </c>
      <c r="Y11" t="s">
        <v>305</v>
      </c>
      <c r="Z11" t="s">
        <v>342</v>
      </c>
      <c r="AA11" t="s">
        <v>296</v>
      </c>
    </row>
    <row r="12" spans="1:27" x14ac:dyDescent="0.25">
      <c r="A12" t="s">
        <v>478</v>
      </c>
      <c r="B12" t="str">
        <f>CheminDossier!$A$2&amp;"\"&amp;Tableau_PROVISIONNELLE[[#This Row],[Name]]</f>
        <v>C:\Users\a.mkadmich\OneDrive - Puerto Transit\FACTURATION AUTO\B AGIL\DUM INITIALES - VF\PROVISIONNELLE\301 381 2023 5479 R.pdf</v>
      </c>
      <c r="C12" s="16" t="s">
        <v>335</v>
      </c>
      <c r="D12" t="s">
        <v>53</v>
      </c>
      <c r="E12" s="17" t="s">
        <v>340</v>
      </c>
      <c r="F12" s="17" t="s">
        <v>341</v>
      </c>
      <c r="G12" s="16" t="s">
        <v>479</v>
      </c>
      <c r="H12" s="16" t="s">
        <v>83</v>
      </c>
      <c r="I12" s="16" t="s">
        <v>26</v>
      </c>
      <c r="J12" s="16" t="s">
        <v>27</v>
      </c>
      <c r="K12" t="s">
        <v>480</v>
      </c>
      <c r="L12" t="s">
        <v>353</v>
      </c>
      <c r="M12" t="s">
        <v>481</v>
      </c>
      <c r="N12" t="s">
        <v>482</v>
      </c>
      <c r="O12" s="18"/>
      <c r="P12" s="18"/>
      <c r="Q12" s="18"/>
      <c r="R12" t="s">
        <v>28</v>
      </c>
      <c r="S12" s="16">
        <v>11</v>
      </c>
      <c r="T12" s="16" t="s">
        <v>382</v>
      </c>
      <c r="U12" t="s">
        <v>404</v>
      </c>
      <c r="V12" t="s">
        <v>2</v>
      </c>
      <c r="W12" t="s">
        <v>446</v>
      </c>
      <c r="X12" t="s">
        <v>29</v>
      </c>
      <c r="Y12" t="s">
        <v>305</v>
      </c>
      <c r="Z12" t="s">
        <v>342</v>
      </c>
      <c r="AA12" t="s">
        <v>296</v>
      </c>
    </row>
    <row r="13" spans="1:27" x14ac:dyDescent="0.25">
      <c r="A13" t="s">
        <v>478</v>
      </c>
      <c r="B13" t="str">
        <f>CheminDossier!$A$2&amp;"\"&amp;Tableau_PROVISIONNELLE[[#This Row],[Name]]</f>
        <v>C:\Users\a.mkadmich\OneDrive - Puerto Transit\FACTURATION AUTO\B AGIL\DUM INITIALES - VF\PROVISIONNELLE\301 381 2023 5479 R.pdf</v>
      </c>
      <c r="C13" s="16" t="s">
        <v>335</v>
      </c>
      <c r="D13" t="s">
        <v>53</v>
      </c>
      <c r="E13" s="17" t="s">
        <v>340</v>
      </c>
      <c r="F13" s="17" t="s">
        <v>341</v>
      </c>
      <c r="G13" s="16" t="s">
        <v>479</v>
      </c>
      <c r="H13" s="16" t="s">
        <v>83</v>
      </c>
      <c r="I13" s="16" t="s">
        <v>26</v>
      </c>
      <c r="J13" s="16" t="s">
        <v>27</v>
      </c>
      <c r="K13" t="s">
        <v>480</v>
      </c>
      <c r="L13" t="s">
        <v>353</v>
      </c>
      <c r="M13" t="s">
        <v>481</v>
      </c>
      <c r="N13" t="s">
        <v>482</v>
      </c>
      <c r="O13" s="18"/>
      <c r="P13" s="18"/>
      <c r="Q13" s="18"/>
      <c r="R13" t="s">
        <v>28</v>
      </c>
      <c r="S13" s="16">
        <v>12</v>
      </c>
      <c r="T13" s="16" t="s">
        <v>402</v>
      </c>
      <c r="U13" t="s">
        <v>404</v>
      </c>
      <c r="V13" t="s">
        <v>2</v>
      </c>
      <c r="W13" t="s">
        <v>446</v>
      </c>
      <c r="X13" t="s">
        <v>29</v>
      </c>
      <c r="Y13" t="s">
        <v>305</v>
      </c>
      <c r="Z13" t="s">
        <v>342</v>
      </c>
      <c r="AA13" t="s">
        <v>296</v>
      </c>
    </row>
    <row r="14" spans="1:27" x14ac:dyDescent="0.25">
      <c r="A14" t="s">
        <v>478</v>
      </c>
      <c r="B14" t="str">
        <f>CheminDossier!$A$2&amp;"\"&amp;Tableau_PROVISIONNELLE[[#This Row],[Name]]</f>
        <v>C:\Users\a.mkadmich\OneDrive - Puerto Transit\FACTURATION AUTO\B AGIL\DUM INITIALES - VF\PROVISIONNELLE\301 381 2023 5479 R.pdf</v>
      </c>
      <c r="C14" s="16" t="s">
        <v>335</v>
      </c>
      <c r="D14" t="s">
        <v>53</v>
      </c>
      <c r="E14" s="17" t="s">
        <v>340</v>
      </c>
      <c r="F14" s="17" t="s">
        <v>341</v>
      </c>
      <c r="G14" s="16" t="s">
        <v>479</v>
      </c>
      <c r="H14" s="16" t="s">
        <v>83</v>
      </c>
      <c r="I14" s="16" t="s">
        <v>26</v>
      </c>
      <c r="J14" s="16" t="s">
        <v>27</v>
      </c>
      <c r="K14" t="s">
        <v>480</v>
      </c>
      <c r="L14" t="s">
        <v>353</v>
      </c>
      <c r="M14" t="s">
        <v>481</v>
      </c>
      <c r="N14" t="s">
        <v>482</v>
      </c>
      <c r="O14" s="18"/>
      <c r="P14" s="18"/>
      <c r="Q14" s="18"/>
      <c r="R14" t="s">
        <v>28</v>
      </c>
      <c r="S14" s="16">
        <v>13</v>
      </c>
      <c r="T14" s="16" t="s">
        <v>489</v>
      </c>
      <c r="U14" t="s">
        <v>490</v>
      </c>
      <c r="V14" t="s">
        <v>2</v>
      </c>
      <c r="W14" t="s">
        <v>491</v>
      </c>
      <c r="X14" t="s">
        <v>29</v>
      </c>
      <c r="Y14" t="s">
        <v>305</v>
      </c>
      <c r="Z14" t="s">
        <v>342</v>
      </c>
      <c r="AA14" t="s">
        <v>296</v>
      </c>
    </row>
    <row r="15" spans="1:27" x14ac:dyDescent="0.25">
      <c r="A15" t="s">
        <v>478</v>
      </c>
      <c r="B15" t="str">
        <f>CheminDossier!$A$2&amp;"\"&amp;Tableau_PROVISIONNELLE[[#This Row],[Name]]</f>
        <v>C:\Users\a.mkadmich\OneDrive - Puerto Transit\FACTURATION AUTO\B AGIL\DUM INITIALES - VF\PROVISIONNELLE\301 381 2023 5479 R.pdf</v>
      </c>
      <c r="C15" s="16" t="s">
        <v>335</v>
      </c>
      <c r="D15" t="s">
        <v>53</v>
      </c>
      <c r="E15" s="17" t="s">
        <v>340</v>
      </c>
      <c r="F15" s="17" t="s">
        <v>341</v>
      </c>
      <c r="G15" s="16" t="s">
        <v>479</v>
      </c>
      <c r="H15" s="16" t="s">
        <v>83</v>
      </c>
      <c r="I15" s="16" t="s">
        <v>26</v>
      </c>
      <c r="J15" s="16" t="s">
        <v>27</v>
      </c>
      <c r="K15" t="s">
        <v>480</v>
      </c>
      <c r="L15" t="s">
        <v>353</v>
      </c>
      <c r="M15" t="s">
        <v>481</v>
      </c>
      <c r="N15" t="s">
        <v>482</v>
      </c>
      <c r="O15" s="18"/>
      <c r="P15" s="18"/>
      <c r="Q15" s="18"/>
      <c r="R15" t="s">
        <v>28</v>
      </c>
      <c r="S15" s="16">
        <v>14</v>
      </c>
      <c r="T15" s="16" t="s">
        <v>328</v>
      </c>
      <c r="U15" t="s">
        <v>329</v>
      </c>
      <c r="V15" t="s">
        <v>2</v>
      </c>
      <c r="W15" t="s">
        <v>330</v>
      </c>
      <c r="X15" t="s">
        <v>29</v>
      </c>
      <c r="Y15" t="s">
        <v>305</v>
      </c>
      <c r="Z15" t="s">
        <v>342</v>
      </c>
      <c r="AA15" t="s">
        <v>296</v>
      </c>
    </row>
    <row r="16" spans="1:27" x14ac:dyDescent="0.25">
      <c r="A16" t="s">
        <v>478</v>
      </c>
      <c r="B16" t="str">
        <f>CheminDossier!$A$2&amp;"\"&amp;Tableau_PROVISIONNELLE[[#This Row],[Name]]</f>
        <v>C:\Users\a.mkadmich\OneDrive - Puerto Transit\FACTURATION AUTO\B AGIL\DUM INITIALES - VF\PROVISIONNELLE\301 381 2023 5479 R.pdf</v>
      </c>
      <c r="C16" s="16" t="s">
        <v>335</v>
      </c>
      <c r="D16" t="s">
        <v>53</v>
      </c>
      <c r="E16" s="17" t="s">
        <v>340</v>
      </c>
      <c r="F16" s="17" t="s">
        <v>341</v>
      </c>
      <c r="G16" s="16" t="s">
        <v>479</v>
      </c>
      <c r="H16" s="16" t="s">
        <v>83</v>
      </c>
      <c r="I16" s="16" t="s">
        <v>26</v>
      </c>
      <c r="J16" s="16" t="s">
        <v>27</v>
      </c>
      <c r="K16" t="s">
        <v>480</v>
      </c>
      <c r="L16" t="s">
        <v>353</v>
      </c>
      <c r="M16" t="s">
        <v>481</v>
      </c>
      <c r="N16" t="s">
        <v>482</v>
      </c>
      <c r="O16" s="18"/>
      <c r="P16" s="18"/>
      <c r="Q16" s="18"/>
      <c r="R16" t="s">
        <v>28</v>
      </c>
      <c r="S16" s="16">
        <v>15</v>
      </c>
      <c r="T16" s="16" t="s">
        <v>5</v>
      </c>
      <c r="U16" t="s">
        <v>492</v>
      </c>
      <c r="V16" t="s">
        <v>2</v>
      </c>
      <c r="W16" t="s">
        <v>493</v>
      </c>
      <c r="X16" t="s">
        <v>29</v>
      </c>
      <c r="Y16" t="s">
        <v>305</v>
      </c>
      <c r="Z16" t="s">
        <v>342</v>
      </c>
      <c r="AA16" t="s">
        <v>296</v>
      </c>
    </row>
    <row r="17" spans="1:27" x14ac:dyDescent="0.25">
      <c r="A17" t="s">
        <v>478</v>
      </c>
      <c r="B17" t="str">
        <f>CheminDossier!$A$2&amp;"\"&amp;Tableau_PROVISIONNELLE[[#This Row],[Name]]</f>
        <v>C:\Users\a.mkadmich\OneDrive - Puerto Transit\FACTURATION AUTO\B AGIL\DUM INITIALES - VF\PROVISIONNELLE\301 381 2023 5479 R.pdf</v>
      </c>
      <c r="C17" s="16" t="s">
        <v>335</v>
      </c>
      <c r="D17" t="s">
        <v>53</v>
      </c>
      <c r="E17" s="17" t="s">
        <v>340</v>
      </c>
      <c r="F17" s="17" t="s">
        <v>341</v>
      </c>
      <c r="G17" s="16" t="s">
        <v>479</v>
      </c>
      <c r="H17" s="16" t="s">
        <v>83</v>
      </c>
      <c r="I17" s="16" t="s">
        <v>26</v>
      </c>
      <c r="J17" s="16" t="s">
        <v>27</v>
      </c>
      <c r="K17" t="s">
        <v>480</v>
      </c>
      <c r="L17" t="s">
        <v>353</v>
      </c>
      <c r="M17" t="s">
        <v>481</v>
      </c>
      <c r="N17" t="s">
        <v>482</v>
      </c>
      <c r="O17" s="18"/>
      <c r="P17" s="18"/>
      <c r="Q17" s="18"/>
      <c r="R17" t="s">
        <v>28</v>
      </c>
      <c r="S17" s="16">
        <v>16</v>
      </c>
      <c r="T17" s="16" t="s">
        <v>350</v>
      </c>
      <c r="U17" t="s">
        <v>351</v>
      </c>
      <c r="V17" t="s">
        <v>2</v>
      </c>
      <c r="W17" t="s">
        <v>352</v>
      </c>
      <c r="X17" t="s">
        <v>29</v>
      </c>
      <c r="Y17" t="s">
        <v>305</v>
      </c>
      <c r="Z17" t="s">
        <v>342</v>
      </c>
      <c r="AA17" t="s">
        <v>296</v>
      </c>
    </row>
    <row r="18" spans="1:27" x14ac:dyDescent="0.25">
      <c r="A18" t="s">
        <v>478</v>
      </c>
      <c r="B18" t="str">
        <f>CheminDossier!$A$2&amp;"\"&amp;Tableau_PROVISIONNELLE[[#This Row],[Name]]</f>
        <v>C:\Users\a.mkadmich\OneDrive - Puerto Transit\FACTURATION AUTO\B AGIL\DUM INITIALES - VF\PROVISIONNELLE\301 381 2023 5479 R.pdf</v>
      </c>
      <c r="C18" s="16" t="s">
        <v>335</v>
      </c>
      <c r="D18" t="s">
        <v>53</v>
      </c>
      <c r="E18" s="17" t="s">
        <v>340</v>
      </c>
      <c r="F18" s="17" t="s">
        <v>341</v>
      </c>
      <c r="G18" s="16" t="s">
        <v>479</v>
      </c>
      <c r="H18" s="16" t="s">
        <v>83</v>
      </c>
      <c r="I18" s="16" t="s">
        <v>26</v>
      </c>
      <c r="J18" s="16" t="s">
        <v>27</v>
      </c>
      <c r="K18" t="s">
        <v>480</v>
      </c>
      <c r="L18" t="s">
        <v>353</v>
      </c>
      <c r="M18" t="s">
        <v>481</v>
      </c>
      <c r="N18" t="s">
        <v>482</v>
      </c>
      <c r="O18" s="18"/>
      <c r="P18" s="18"/>
      <c r="Q18" s="18"/>
      <c r="R18" t="s">
        <v>28</v>
      </c>
      <c r="S18" s="16">
        <v>17</v>
      </c>
      <c r="T18" s="16" t="s">
        <v>4</v>
      </c>
      <c r="U18" t="s">
        <v>359</v>
      </c>
      <c r="V18" t="s">
        <v>3</v>
      </c>
      <c r="W18" t="s">
        <v>494</v>
      </c>
      <c r="X18" t="s">
        <v>331</v>
      </c>
      <c r="Y18" t="s">
        <v>305</v>
      </c>
      <c r="Z18" t="s">
        <v>342</v>
      </c>
      <c r="AA18" t="s">
        <v>296</v>
      </c>
    </row>
    <row r="19" spans="1:27" x14ac:dyDescent="0.25">
      <c r="A19" t="s">
        <v>478</v>
      </c>
      <c r="B19" t="str">
        <f>CheminDossier!$A$2&amp;"\"&amp;Tableau_PROVISIONNELLE[[#This Row],[Name]]</f>
        <v>C:\Users\a.mkadmich\OneDrive - Puerto Transit\FACTURATION AUTO\B AGIL\DUM INITIALES - VF\PROVISIONNELLE\301 381 2023 5479 R.pdf</v>
      </c>
      <c r="C19" s="16" t="s">
        <v>335</v>
      </c>
      <c r="D19" t="s">
        <v>53</v>
      </c>
      <c r="E19" s="17" t="s">
        <v>340</v>
      </c>
      <c r="F19" s="17" t="s">
        <v>341</v>
      </c>
      <c r="G19" s="16" t="s">
        <v>479</v>
      </c>
      <c r="H19" s="16" t="s">
        <v>83</v>
      </c>
      <c r="I19" s="16" t="s">
        <v>26</v>
      </c>
      <c r="J19" s="16" t="s">
        <v>27</v>
      </c>
      <c r="K19" t="s">
        <v>480</v>
      </c>
      <c r="L19" t="s">
        <v>353</v>
      </c>
      <c r="M19" t="s">
        <v>481</v>
      </c>
      <c r="N19" t="s">
        <v>482</v>
      </c>
      <c r="O19" s="18"/>
      <c r="P19" s="18"/>
      <c r="Q19" s="18"/>
      <c r="R19" t="s">
        <v>28</v>
      </c>
      <c r="S19" s="16">
        <v>18</v>
      </c>
      <c r="T19" s="16" t="s">
        <v>367</v>
      </c>
      <c r="U19" t="s">
        <v>495</v>
      </c>
      <c r="V19" t="s">
        <v>2</v>
      </c>
      <c r="W19" t="s">
        <v>496</v>
      </c>
      <c r="X19" t="s">
        <v>29</v>
      </c>
      <c r="Y19" t="s">
        <v>305</v>
      </c>
      <c r="Z19" t="s">
        <v>342</v>
      </c>
      <c r="AA19" t="s">
        <v>296</v>
      </c>
    </row>
    <row r="20" spans="1:27" x14ac:dyDescent="0.25">
      <c r="A20" t="s">
        <v>478</v>
      </c>
      <c r="B20" t="str">
        <f>CheminDossier!$A$2&amp;"\"&amp;Tableau_PROVISIONNELLE[[#This Row],[Name]]</f>
        <v>C:\Users\a.mkadmich\OneDrive - Puerto Transit\FACTURATION AUTO\B AGIL\DUM INITIALES - VF\PROVISIONNELLE\301 381 2023 5479 R.pdf</v>
      </c>
      <c r="C20" s="16" t="s">
        <v>335</v>
      </c>
      <c r="D20" t="s">
        <v>53</v>
      </c>
      <c r="E20" s="17" t="s">
        <v>340</v>
      </c>
      <c r="F20" s="17" t="s">
        <v>341</v>
      </c>
      <c r="G20" s="16" t="s">
        <v>479</v>
      </c>
      <c r="H20" s="16" t="s">
        <v>83</v>
      </c>
      <c r="I20" s="16" t="s">
        <v>26</v>
      </c>
      <c r="J20" s="16" t="s">
        <v>27</v>
      </c>
      <c r="K20" t="s">
        <v>480</v>
      </c>
      <c r="L20" t="s">
        <v>353</v>
      </c>
      <c r="M20" t="s">
        <v>481</v>
      </c>
      <c r="N20" t="s">
        <v>482</v>
      </c>
      <c r="O20" s="18"/>
      <c r="P20" s="18"/>
      <c r="Q20" s="18"/>
      <c r="R20" t="s">
        <v>28</v>
      </c>
      <c r="S20" s="16">
        <v>19</v>
      </c>
      <c r="T20" s="16" t="s">
        <v>328</v>
      </c>
      <c r="U20" t="s">
        <v>497</v>
      </c>
      <c r="V20" t="s">
        <v>2</v>
      </c>
      <c r="W20" t="s">
        <v>498</v>
      </c>
      <c r="X20" t="s">
        <v>29</v>
      </c>
      <c r="Y20" t="s">
        <v>305</v>
      </c>
      <c r="Z20" t="s">
        <v>342</v>
      </c>
      <c r="AA20" t="s">
        <v>296</v>
      </c>
    </row>
    <row r="21" spans="1:27" x14ac:dyDescent="0.25">
      <c r="A21" t="s">
        <v>478</v>
      </c>
      <c r="B21" t="str">
        <f>CheminDossier!$A$2&amp;"\"&amp;Tableau_PROVISIONNELLE[[#This Row],[Name]]</f>
        <v>C:\Users\a.mkadmich\OneDrive - Puerto Transit\FACTURATION AUTO\B AGIL\DUM INITIALES - VF\PROVISIONNELLE\301 381 2023 5479 R.pdf</v>
      </c>
      <c r="C21" s="16" t="s">
        <v>335</v>
      </c>
      <c r="D21" t="s">
        <v>53</v>
      </c>
      <c r="E21" s="17" t="s">
        <v>340</v>
      </c>
      <c r="F21" s="17" t="s">
        <v>341</v>
      </c>
      <c r="G21" s="16" t="s">
        <v>479</v>
      </c>
      <c r="H21" s="16" t="s">
        <v>83</v>
      </c>
      <c r="I21" s="16" t="s">
        <v>26</v>
      </c>
      <c r="J21" s="16" t="s">
        <v>27</v>
      </c>
      <c r="K21" t="s">
        <v>480</v>
      </c>
      <c r="L21" t="s">
        <v>353</v>
      </c>
      <c r="M21" t="s">
        <v>481</v>
      </c>
      <c r="N21" t="s">
        <v>482</v>
      </c>
      <c r="O21" s="18"/>
      <c r="P21" s="18"/>
      <c r="Q21" s="18"/>
      <c r="R21" t="s">
        <v>28</v>
      </c>
      <c r="S21" s="16">
        <v>20</v>
      </c>
      <c r="T21" s="16" t="s">
        <v>325</v>
      </c>
      <c r="U21" t="s">
        <v>357</v>
      </c>
      <c r="V21" t="s">
        <v>2</v>
      </c>
      <c r="W21" t="s">
        <v>358</v>
      </c>
      <c r="X21" t="s">
        <v>29</v>
      </c>
      <c r="Y21" t="s">
        <v>305</v>
      </c>
      <c r="Z21" t="s">
        <v>342</v>
      </c>
      <c r="AA21" t="s">
        <v>296</v>
      </c>
    </row>
    <row r="22" spans="1:27" x14ac:dyDescent="0.25">
      <c r="A22" t="s">
        <v>478</v>
      </c>
      <c r="B22" t="str">
        <f>CheminDossier!$A$2&amp;"\"&amp;Tableau_PROVISIONNELLE[[#This Row],[Name]]</f>
        <v>C:\Users\a.mkadmich\OneDrive - Puerto Transit\FACTURATION AUTO\B AGIL\DUM INITIALES - VF\PROVISIONNELLE\301 381 2023 5479 R.pdf</v>
      </c>
      <c r="C22" s="16" t="s">
        <v>335</v>
      </c>
      <c r="D22" t="s">
        <v>53</v>
      </c>
      <c r="E22" s="17" t="s">
        <v>340</v>
      </c>
      <c r="F22" s="17" t="s">
        <v>341</v>
      </c>
      <c r="G22" s="16" t="s">
        <v>479</v>
      </c>
      <c r="H22" s="16" t="s">
        <v>83</v>
      </c>
      <c r="I22" s="16" t="s">
        <v>26</v>
      </c>
      <c r="J22" s="16" t="s">
        <v>27</v>
      </c>
      <c r="K22" t="s">
        <v>480</v>
      </c>
      <c r="L22" t="s">
        <v>353</v>
      </c>
      <c r="M22" t="s">
        <v>481</v>
      </c>
      <c r="N22" t="s">
        <v>482</v>
      </c>
      <c r="O22" s="18"/>
      <c r="P22" s="18"/>
      <c r="Q22" s="18"/>
      <c r="R22" t="s">
        <v>28</v>
      </c>
      <c r="S22" s="16">
        <v>21</v>
      </c>
      <c r="T22" s="16" t="s">
        <v>499</v>
      </c>
      <c r="U22" t="s">
        <v>500</v>
      </c>
      <c r="V22" t="s">
        <v>2</v>
      </c>
      <c r="W22" t="s">
        <v>501</v>
      </c>
      <c r="X22" t="s">
        <v>29</v>
      </c>
      <c r="Y22" t="s">
        <v>305</v>
      </c>
      <c r="Z22" t="s">
        <v>342</v>
      </c>
      <c r="AA22" t="s">
        <v>296</v>
      </c>
    </row>
    <row r="23" spans="1:27" x14ac:dyDescent="0.25">
      <c r="A23" t="s">
        <v>478</v>
      </c>
      <c r="B23" t="str">
        <f>CheminDossier!$A$2&amp;"\"&amp;Tableau_PROVISIONNELLE[[#This Row],[Name]]</f>
        <v>C:\Users\a.mkadmich\OneDrive - Puerto Transit\FACTURATION AUTO\B AGIL\DUM INITIALES - VF\PROVISIONNELLE\301 381 2023 5479 R.pdf</v>
      </c>
      <c r="C23" s="16" t="s">
        <v>335</v>
      </c>
      <c r="D23" t="s">
        <v>53</v>
      </c>
      <c r="E23" s="17" t="s">
        <v>340</v>
      </c>
      <c r="F23" s="17" t="s">
        <v>341</v>
      </c>
      <c r="G23" s="16" t="s">
        <v>479</v>
      </c>
      <c r="H23" s="16" t="s">
        <v>83</v>
      </c>
      <c r="I23" s="16" t="s">
        <v>26</v>
      </c>
      <c r="J23" s="16" t="s">
        <v>27</v>
      </c>
      <c r="K23" t="s">
        <v>480</v>
      </c>
      <c r="L23" t="s">
        <v>353</v>
      </c>
      <c r="M23" t="s">
        <v>481</v>
      </c>
      <c r="N23" t="s">
        <v>482</v>
      </c>
      <c r="O23" s="18"/>
      <c r="P23" s="18"/>
      <c r="Q23" s="18"/>
      <c r="R23" t="s">
        <v>28</v>
      </c>
      <c r="S23" s="16">
        <v>22</v>
      </c>
      <c r="T23" s="16" t="s">
        <v>332</v>
      </c>
      <c r="U23" t="s">
        <v>502</v>
      </c>
      <c r="V23" t="s">
        <v>3</v>
      </c>
      <c r="W23" t="s">
        <v>503</v>
      </c>
      <c r="X23" t="s">
        <v>29</v>
      </c>
      <c r="Y23" t="s">
        <v>305</v>
      </c>
      <c r="Z23" t="s">
        <v>342</v>
      </c>
      <c r="AA23" t="s">
        <v>296</v>
      </c>
    </row>
    <row r="24" spans="1:27" x14ac:dyDescent="0.25">
      <c r="A24" t="s">
        <v>478</v>
      </c>
      <c r="B24" t="str">
        <f>CheminDossier!$A$2&amp;"\"&amp;Tableau_PROVISIONNELLE[[#This Row],[Name]]</f>
        <v>C:\Users\a.mkadmich\OneDrive - Puerto Transit\FACTURATION AUTO\B AGIL\DUM INITIALES - VF\PROVISIONNELLE\301 381 2023 5479 R.pdf</v>
      </c>
      <c r="C24" s="16" t="s">
        <v>335</v>
      </c>
      <c r="D24" t="s">
        <v>53</v>
      </c>
      <c r="E24" s="17" t="s">
        <v>340</v>
      </c>
      <c r="F24" s="17" t="s">
        <v>341</v>
      </c>
      <c r="G24" s="16" t="s">
        <v>479</v>
      </c>
      <c r="H24" s="16" t="s">
        <v>83</v>
      </c>
      <c r="I24" s="16" t="s">
        <v>26</v>
      </c>
      <c r="J24" s="16" t="s">
        <v>27</v>
      </c>
      <c r="K24" t="s">
        <v>480</v>
      </c>
      <c r="L24" t="s">
        <v>353</v>
      </c>
      <c r="M24" t="s">
        <v>481</v>
      </c>
      <c r="N24" t="s">
        <v>482</v>
      </c>
      <c r="O24" s="18"/>
      <c r="P24" s="18"/>
      <c r="Q24" s="18"/>
      <c r="R24" t="s">
        <v>28</v>
      </c>
      <c r="S24" s="16">
        <v>23</v>
      </c>
      <c r="T24" s="16" t="s">
        <v>325</v>
      </c>
      <c r="U24" t="s">
        <v>495</v>
      </c>
      <c r="V24" t="s">
        <v>2</v>
      </c>
      <c r="W24" t="s">
        <v>496</v>
      </c>
      <c r="X24" t="s">
        <v>29</v>
      </c>
      <c r="Y24" t="s">
        <v>305</v>
      </c>
      <c r="Z24" t="s">
        <v>342</v>
      </c>
      <c r="AA24" t="s">
        <v>296</v>
      </c>
    </row>
    <row r="25" spans="1:27" x14ac:dyDescent="0.25">
      <c r="A25" t="s">
        <v>478</v>
      </c>
      <c r="B25" t="str">
        <f>CheminDossier!$A$2&amp;"\"&amp;Tableau_PROVISIONNELLE[[#This Row],[Name]]</f>
        <v>C:\Users\a.mkadmich\OneDrive - Puerto Transit\FACTURATION AUTO\B AGIL\DUM INITIALES - VF\PROVISIONNELLE\301 381 2023 5479 R.pdf</v>
      </c>
      <c r="C25" s="16" t="s">
        <v>335</v>
      </c>
      <c r="D25" t="s">
        <v>53</v>
      </c>
      <c r="E25" s="17" t="s">
        <v>340</v>
      </c>
      <c r="F25" s="17" t="s">
        <v>341</v>
      </c>
      <c r="G25" s="16" t="s">
        <v>479</v>
      </c>
      <c r="H25" s="16" t="s">
        <v>83</v>
      </c>
      <c r="I25" s="16" t="s">
        <v>26</v>
      </c>
      <c r="J25" s="16" t="s">
        <v>27</v>
      </c>
      <c r="K25" t="s">
        <v>480</v>
      </c>
      <c r="L25" t="s">
        <v>353</v>
      </c>
      <c r="M25" t="s">
        <v>481</v>
      </c>
      <c r="N25" t="s">
        <v>482</v>
      </c>
      <c r="O25" s="18"/>
      <c r="P25" s="18"/>
      <c r="Q25" s="18"/>
      <c r="R25" t="s">
        <v>28</v>
      </c>
      <c r="S25" s="16">
        <v>24</v>
      </c>
      <c r="T25" s="16" t="s">
        <v>471</v>
      </c>
      <c r="U25" t="s">
        <v>504</v>
      </c>
      <c r="V25" t="s">
        <v>2</v>
      </c>
      <c r="W25" t="s">
        <v>505</v>
      </c>
      <c r="X25" t="s">
        <v>29</v>
      </c>
      <c r="Y25" t="s">
        <v>305</v>
      </c>
      <c r="Z25" t="s">
        <v>342</v>
      </c>
      <c r="AA25" t="s">
        <v>296</v>
      </c>
    </row>
    <row r="26" spans="1:27" x14ac:dyDescent="0.25">
      <c r="A26" t="s">
        <v>478</v>
      </c>
      <c r="B26" t="str">
        <f>CheminDossier!$A$2&amp;"\"&amp;Tableau_PROVISIONNELLE[[#This Row],[Name]]</f>
        <v>C:\Users\a.mkadmich\OneDrive - Puerto Transit\FACTURATION AUTO\B AGIL\DUM INITIALES - VF\PROVISIONNELLE\301 381 2023 5479 R.pdf</v>
      </c>
      <c r="C26" s="16" t="s">
        <v>335</v>
      </c>
      <c r="D26" t="s">
        <v>53</v>
      </c>
      <c r="E26" s="17" t="s">
        <v>340</v>
      </c>
      <c r="F26" s="17" t="s">
        <v>341</v>
      </c>
      <c r="G26" s="16" t="s">
        <v>479</v>
      </c>
      <c r="H26" s="16" t="s">
        <v>83</v>
      </c>
      <c r="I26" s="16" t="s">
        <v>26</v>
      </c>
      <c r="J26" s="16" t="s">
        <v>27</v>
      </c>
      <c r="K26" t="s">
        <v>480</v>
      </c>
      <c r="L26" t="s">
        <v>353</v>
      </c>
      <c r="M26" t="s">
        <v>481</v>
      </c>
      <c r="N26" t="s">
        <v>482</v>
      </c>
      <c r="O26" s="18"/>
      <c r="P26" s="18"/>
      <c r="Q26" s="18"/>
      <c r="R26" t="s">
        <v>28</v>
      </c>
      <c r="S26" s="16">
        <v>25</v>
      </c>
      <c r="T26" s="16" t="s">
        <v>319</v>
      </c>
      <c r="U26" t="s">
        <v>506</v>
      </c>
      <c r="V26" t="s">
        <v>2</v>
      </c>
      <c r="W26" t="s">
        <v>507</v>
      </c>
      <c r="X26" t="s">
        <v>29</v>
      </c>
      <c r="Y26" t="s">
        <v>305</v>
      </c>
      <c r="Z26" t="s">
        <v>342</v>
      </c>
      <c r="AA26" t="s">
        <v>296</v>
      </c>
    </row>
    <row r="27" spans="1:27" x14ac:dyDescent="0.25">
      <c r="A27" t="s">
        <v>478</v>
      </c>
      <c r="B27" t="str">
        <f>CheminDossier!$A$2&amp;"\"&amp;Tableau_PROVISIONNELLE[[#This Row],[Name]]</f>
        <v>C:\Users\a.mkadmich\OneDrive - Puerto Transit\FACTURATION AUTO\B AGIL\DUM INITIALES - VF\PROVISIONNELLE\301 381 2023 5479 R.pdf</v>
      </c>
      <c r="C27" s="16" t="s">
        <v>335</v>
      </c>
      <c r="D27" t="s">
        <v>53</v>
      </c>
      <c r="E27" s="17" t="s">
        <v>340</v>
      </c>
      <c r="F27" s="17" t="s">
        <v>341</v>
      </c>
      <c r="G27" s="16" t="s">
        <v>479</v>
      </c>
      <c r="H27" s="16" t="s">
        <v>83</v>
      </c>
      <c r="I27" s="16" t="s">
        <v>26</v>
      </c>
      <c r="J27" s="16" t="s">
        <v>27</v>
      </c>
      <c r="K27" t="s">
        <v>480</v>
      </c>
      <c r="L27" t="s">
        <v>353</v>
      </c>
      <c r="M27" t="s">
        <v>481</v>
      </c>
      <c r="N27" t="s">
        <v>482</v>
      </c>
      <c r="O27" s="18"/>
      <c r="P27" s="18"/>
      <c r="Q27" s="18"/>
      <c r="R27" t="s">
        <v>28</v>
      </c>
      <c r="S27" s="16">
        <v>26</v>
      </c>
      <c r="T27" s="16" t="s">
        <v>464</v>
      </c>
      <c r="U27" t="s">
        <v>351</v>
      </c>
      <c r="V27" t="s">
        <v>2</v>
      </c>
      <c r="W27" t="s">
        <v>352</v>
      </c>
      <c r="X27" t="s">
        <v>29</v>
      </c>
      <c r="Y27" t="s">
        <v>305</v>
      </c>
      <c r="Z27" t="s">
        <v>342</v>
      </c>
      <c r="AA27" t="s">
        <v>296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AC5A8-8332-46E9-8E6F-3E4BCAB4F958}">
  <dimension ref="A1:O69"/>
  <sheetViews>
    <sheetView topLeftCell="H1" workbookViewId="0">
      <selection activeCell="L11" sqref="L11"/>
    </sheetView>
  </sheetViews>
  <sheetFormatPr baseColWidth="10" defaultRowHeight="15" x14ac:dyDescent="0.25"/>
  <cols>
    <col min="1" max="1" width="21.28515625" bestFit="1" customWidth="1"/>
    <col min="2" max="2" width="54" bestFit="1" customWidth="1"/>
    <col min="3" max="3" width="16.85546875" bestFit="1" customWidth="1"/>
    <col min="4" max="4" width="54" bestFit="1" customWidth="1"/>
    <col min="5" max="5" width="17.140625" bestFit="1" customWidth="1"/>
    <col min="6" max="6" width="32.5703125" bestFit="1" customWidth="1"/>
    <col min="7" max="7" width="11.7109375" bestFit="1" customWidth="1"/>
    <col min="8" max="8" width="54" bestFit="1" customWidth="1"/>
    <col min="9" max="9" width="18.140625" bestFit="1" customWidth="1"/>
    <col min="10" max="10" width="10" bestFit="1" customWidth="1"/>
    <col min="11" max="11" width="20.140625" style="16" bestFit="1" customWidth="1"/>
    <col min="12" max="12" width="27.140625" style="16" bestFit="1" customWidth="1"/>
    <col min="13" max="13" width="33.28515625" customWidth="1"/>
    <col min="14" max="14" width="40" style="1" bestFit="1" customWidth="1"/>
    <col min="15" max="15" width="53.7109375" bestFit="1" customWidth="1"/>
  </cols>
  <sheetData>
    <row r="1" spans="1:15" x14ac:dyDescent="0.25">
      <c r="A1" t="s">
        <v>40</v>
      </c>
      <c r="B1" t="s">
        <v>38</v>
      </c>
      <c r="C1" t="s">
        <v>12</v>
      </c>
      <c r="D1" t="s">
        <v>9</v>
      </c>
      <c r="E1" t="s">
        <v>11</v>
      </c>
      <c r="F1" t="s">
        <v>306</v>
      </c>
      <c r="G1" t="s">
        <v>307</v>
      </c>
      <c r="H1" t="s">
        <v>10</v>
      </c>
      <c r="I1" t="s">
        <v>16</v>
      </c>
      <c r="J1" t="s">
        <v>18</v>
      </c>
      <c r="K1" s="16" t="s">
        <v>14</v>
      </c>
      <c r="L1" s="16" t="s">
        <v>22</v>
      </c>
      <c r="M1" t="s">
        <v>300</v>
      </c>
      <c r="N1" s="1" t="s">
        <v>476</v>
      </c>
      <c r="O1" t="s">
        <v>477</v>
      </c>
    </row>
    <row r="2" spans="1:15" x14ac:dyDescent="0.25">
      <c r="A2" t="s">
        <v>384</v>
      </c>
      <c r="B2" t="s">
        <v>385</v>
      </c>
      <c r="C2" t="s">
        <v>384</v>
      </c>
      <c r="D2" t="s">
        <v>385</v>
      </c>
      <c r="E2" t="s">
        <v>365</v>
      </c>
      <c r="F2" t="str">
        <f>_xlfn.TEXTJOIN("_",TRUE,Tableau_RérimeTransitLieuStockage[[#This Row],[ICE Exportateur]],Tableau_RérimeTransitLieuStockage[[#This Row],[ICE Importateur]])</f>
        <v>001752771000028_001540329000061</v>
      </c>
      <c r="G2">
        <f>LEN(Tableau_RérimeTransitLieuStockage[[#This Row],[Colonne1]])</f>
        <v>31</v>
      </c>
      <c r="H2" t="s">
        <v>366</v>
      </c>
      <c r="I2" t="s">
        <v>387</v>
      </c>
      <c r="J2" s="16" t="s">
        <v>381</v>
      </c>
      <c r="K2" s="16" t="s">
        <v>356</v>
      </c>
      <c r="L2" s="16" t="s">
        <v>336</v>
      </c>
      <c r="M2" t="e">
        <f ca="1">_xlfn.XLOOKUP(Tableau_RérimeTransitLieuStockage[[#This Row],[Référence DUM]],Tableau_PROVISIONNELLE[Référence DUM],Tableau_PROVISIONNELLE[Lieu de stockage d''Entrée / Sortie],"")</f>
        <v>#NAME?</v>
      </c>
      <c r="N2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2" t="e">
        <f ca="1">_xlfn.XLOOKUP(Tableau_RérimeTransitLieuStockage[[#This Row],[Référence DUM]],Tableau_PROVISIONNELLE[Référence DUM],Tableau_PROVISIONNELLE[Name],"")</f>
        <v>#NAME?</v>
      </c>
    </row>
    <row r="3" spans="1:15" x14ac:dyDescent="0.25">
      <c r="A3" t="s">
        <v>384</v>
      </c>
      <c r="B3" t="s">
        <v>385</v>
      </c>
      <c r="D3" t="s">
        <v>310</v>
      </c>
      <c r="E3" t="s">
        <v>384</v>
      </c>
      <c r="F3" t="str">
        <f>_xlfn.TEXTJOIN("_",TRUE,Tableau_RérimeTransitLieuStockage[[#This Row],[ICE Exportateur]],Tableau_RérimeTransitLieuStockage[[#This Row],[ICE Importateur]])</f>
        <v>001752771000028</v>
      </c>
      <c r="G3">
        <f>LEN(Tableau_RérimeTransitLieuStockage[[#This Row],[Colonne1]])</f>
        <v>15</v>
      </c>
      <c r="H3" t="s">
        <v>385</v>
      </c>
      <c r="I3" t="s">
        <v>463</v>
      </c>
      <c r="J3" s="16" t="s">
        <v>312</v>
      </c>
      <c r="K3" s="16" t="s">
        <v>313</v>
      </c>
      <c r="L3" s="16" t="s">
        <v>336</v>
      </c>
      <c r="M3" t="e">
        <f ca="1">_xlfn.XLOOKUP(Tableau_RérimeTransitLieuStockage[[#This Row],[Référence DUM]],Tableau_PROVISIONNELLE[Référence DUM],Tableau_PROVISIONNELLE[Lieu de stockage d''Entrée / Sortie],"")</f>
        <v>#NAME?</v>
      </c>
      <c r="N3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3" t="e">
        <f ca="1">_xlfn.XLOOKUP(Tableau_RérimeTransitLieuStockage[[#This Row],[Référence DUM]],Tableau_PROVISIONNELLE[Référence DUM],Tableau_PROVISIONNELLE[Name],"")</f>
        <v>#NAME?</v>
      </c>
    </row>
    <row r="4" spans="1:15" x14ac:dyDescent="0.25">
      <c r="A4" t="s">
        <v>384</v>
      </c>
      <c r="B4" t="s">
        <v>385</v>
      </c>
      <c r="C4" t="s">
        <v>384</v>
      </c>
      <c r="D4" t="s">
        <v>385</v>
      </c>
      <c r="E4" t="s">
        <v>362</v>
      </c>
      <c r="F4" t="str">
        <f>_xlfn.TEXTJOIN("_",TRUE,Tableau_RérimeTransitLieuStockage[[#This Row],[ICE Exportateur]],Tableau_RérimeTransitLieuStockage[[#This Row],[ICE Importateur]])</f>
        <v>001752771000028_000066094000068</v>
      </c>
      <c r="G4">
        <f>LEN(Tableau_RérimeTransitLieuStockage[[#This Row],[Colonne1]])</f>
        <v>31</v>
      </c>
      <c r="H4" t="s">
        <v>379</v>
      </c>
      <c r="I4" t="s">
        <v>386</v>
      </c>
      <c r="J4" s="16" t="s">
        <v>381</v>
      </c>
      <c r="K4" s="16" t="s">
        <v>356</v>
      </c>
      <c r="L4" s="16" t="s">
        <v>303</v>
      </c>
      <c r="M4" t="e">
        <f ca="1">_xlfn.XLOOKUP(Tableau_RérimeTransitLieuStockage[[#This Row],[Référence DUM]],Tableau_PROVISIONNELLE[Référence DUM],Tableau_PROVISIONNELLE[Lieu de stockage d''Entrée / Sortie],"")</f>
        <v>#NAME?</v>
      </c>
      <c r="N4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4" t="e">
        <f ca="1">_xlfn.XLOOKUP(Tableau_RérimeTransitLieuStockage[[#This Row],[Référence DUM]],Tableau_PROVISIONNELLE[Référence DUM],Tableau_PROVISIONNELLE[Name],"")</f>
        <v>#NAME?</v>
      </c>
    </row>
    <row r="5" spans="1:15" x14ac:dyDescent="0.25">
      <c r="A5" t="s">
        <v>384</v>
      </c>
      <c r="B5" t="s">
        <v>385</v>
      </c>
      <c r="C5" t="s">
        <v>384</v>
      </c>
      <c r="D5" t="s">
        <v>385</v>
      </c>
      <c r="F5" t="str">
        <f>_xlfn.TEXTJOIN("_",TRUE,Tableau_RérimeTransitLieuStockage[[#This Row],[ICE Exportateur]],Tableau_RérimeTransitLieuStockage[[#This Row],[ICE Importateur]])</f>
        <v>001752771000028</v>
      </c>
      <c r="G5">
        <f>LEN(Tableau_RérimeTransitLieuStockage[[#This Row],[Colonne1]])</f>
        <v>15</v>
      </c>
      <c r="H5" t="s">
        <v>310</v>
      </c>
      <c r="I5" t="s">
        <v>431</v>
      </c>
      <c r="J5" s="16" t="s">
        <v>432</v>
      </c>
      <c r="K5" s="16" t="s">
        <v>356</v>
      </c>
      <c r="L5" s="16" t="s">
        <v>314</v>
      </c>
      <c r="M5" t="e">
        <f ca="1">_xlfn.XLOOKUP(Tableau_RérimeTransitLieuStockage[[#This Row],[Référence DUM]],Tableau_PROVISIONNELLE[Référence DUM],Tableau_PROVISIONNELLE[Lieu de stockage d''Entrée / Sortie],"")</f>
        <v>#NAME?</v>
      </c>
      <c r="N5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5" t="e">
        <f ca="1">_xlfn.XLOOKUP(Tableau_RérimeTransitLieuStockage[[#This Row],[Référence DUM]],Tableau_PROVISIONNELLE[Référence DUM],Tableau_PROVISIONNELLE[Name],"")</f>
        <v>#NAME?</v>
      </c>
    </row>
    <row r="6" spans="1:15" x14ac:dyDescent="0.25">
      <c r="A6" t="s">
        <v>384</v>
      </c>
      <c r="B6" t="s">
        <v>385</v>
      </c>
      <c r="C6" t="s">
        <v>384</v>
      </c>
      <c r="D6" t="s">
        <v>385</v>
      </c>
      <c r="E6" t="s">
        <v>362</v>
      </c>
      <c r="F6" t="str">
        <f>_xlfn.TEXTJOIN("_",TRUE,Tableau_RérimeTransitLieuStockage[[#This Row],[ICE Exportateur]],Tableau_RérimeTransitLieuStockage[[#This Row],[ICE Importateur]])</f>
        <v>001752771000028_000066094000068</v>
      </c>
      <c r="G6">
        <f>LEN(Tableau_RérimeTransitLieuStockage[[#This Row],[Colonne1]])</f>
        <v>31</v>
      </c>
      <c r="H6" t="s">
        <v>363</v>
      </c>
      <c r="I6" t="s">
        <v>430</v>
      </c>
      <c r="J6" s="16" t="s">
        <v>381</v>
      </c>
      <c r="K6" s="16" t="s">
        <v>356</v>
      </c>
      <c r="L6" s="16" t="s">
        <v>336</v>
      </c>
      <c r="M6" t="e">
        <f ca="1">_xlfn.XLOOKUP(Tableau_RérimeTransitLieuStockage[[#This Row],[Référence DUM]],Tableau_PROVISIONNELLE[Référence DUM],Tableau_PROVISIONNELLE[Lieu de stockage d''Entrée / Sortie],"")</f>
        <v>#NAME?</v>
      </c>
      <c r="N6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6" t="e">
        <f ca="1">_xlfn.XLOOKUP(Tableau_RérimeTransitLieuStockage[[#This Row],[Référence DUM]],Tableau_PROVISIONNELLE[Référence DUM],Tableau_PROVISIONNELLE[Name],"")</f>
        <v>#NAME?</v>
      </c>
    </row>
    <row r="7" spans="1:15" x14ac:dyDescent="0.25">
      <c r="A7" t="s">
        <v>384</v>
      </c>
      <c r="B7" t="s">
        <v>385</v>
      </c>
      <c r="D7" t="s">
        <v>310</v>
      </c>
      <c r="E7" t="s">
        <v>384</v>
      </c>
      <c r="F7" t="str">
        <f>_xlfn.TEXTJOIN("_",TRUE,Tableau_RérimeTransitLieuStockage[[#This Row],[ICE Exportateur]],Tableau_RérimeTransitLieuStockage[[#This Row],[ICE Importateur]])</f>
        <v>001752771000028</v>
      </c>
      <c r="G7">
        <f>LEN(Tableau_RérimeTransitLieuStockage[[#This Row],[Colonne1]])</f>
        <v>15</v>
      </c>
      <c r="H7" t="s">
        <v>385</v>
      </c>
      <c r="I7" t="s">
        <v>473</v>
      </c>
      <c r="J7" s="16" t="s">
        <v>312</v>
      </c>
      <c r="K7" s="16" t="s">
        <v>458</v>
      </c>
      <c r="L7" s="16" t="s">
        <v>336</v>
      </c>
      <c r="M7" t="e">
        <f ca="1">_xlfn.XLOOKUP(Tableau_RérimeTransitLieuStockage[[#This Row],[Référence DUM]],Tableau_PROVISIONNELLE[Référence DUM],Tableau_PROVISIONNELLE[Lieu de stockage d''Entrée / Sortie],"")</f>
        <v>#NAME?</v>
      </c>
      <c r="N7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7" t="e">
        <f ca="1">_xlfn.XLOOKUP(Tableau_RérimeTransitLieuStockage[[#This Row],[Référence DUM]],Tableau_PROVISIONNELLE[Référence DUM],Tableau_PROVISIONNELLE[Name],"")</f>
        <v>#NAME?</v>
      </c>
    </row>
    <row r="8" spans="1:15" x14ac:dyDescent="0.25">
      <c r="A8" t="s">
        <v>384</v>
      </c>
      <c r="B8" t="s">
        <v>385</v>
      </c>
      <c r="D8" t="s">
        <v>15</v>
      </c>
      <c r="E8" t="s">
        <v>384</v>
      </c>
      <c r="F8" t="str">
        <f>_xlfn.TEXTJOIN("_",TRUE,Tableau_RérimeTransitLieuStockage[[#This Row],[ICE Exportateur]],Tableau_RérimeTransitLieuStockage[[#This Row],[ICE Importateur]])</f>
        <v>001752771000028</v>
      </c>
      <c r="G8">
        <f>LEN(Tableau_RérimeTransitLieuStockage[[#This Row],[Colonne1]])</f>
        <v>15</v>
      </c>
      <c r="H8" t="s">
        <v>385</v>
      </c>
      <c r="I8" t="s">
        <v>511</v>
      </c>
      <c r="J8" s="16" t="s">
        <v>312</v>
      </c>
      <c r="K8" s="16" t="s">
        <v>482</v>
      </c>
      <c r="L8" s="16" t="s">
        <v>336</v>
      </c>
      <c r="M8" t="e">
        <f ca="1">_xlfn.XLOOKUP(Tableau_RérimeTransitLieuStockage[[#This Row],[Référence DUM]],Tableau_PROVISIONNELLE[Référence DUM],Tableau_PROVISIONNELLE[Lieu de stockage d''Entrée / Sortie],"")</f>
        <v>#NAME?</v>
      </c>
      <c r="N8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8" t="e">
        <f ca="1">_xlfn.XLOOKUP(Tableau_RérimeTransitLieuStockage[[#This Row],[Référence DUM]],Tableau_PROVISIONNELLE[Référence DUM],Tableau_PROVISIONNELLE[Name],"")</f>
        <v>#NAME?</v>
      </c>
    </row>
    <row r="9" spans="1:15" x14ac:dyDescent="0.25">
      <c r="A9" t="s">
        <v>423</v>
      </c>
      <c r="B9" t="s">
        <v>424</v>
      </c>
      <c r="C9" t="s">
        <v>423</v>
      </c>
      <c r="D9" t="s">
        <v>424</v>
      </c>
      <c r="F9" t="str">
        <f>_xlfn.TEXTJOIN("_",TRUE,Tableau_RérimeTransitLieuStockage[[#This Row],[ICE Exportateur]],Tableau_RérimeTransitLieuStockage[[#This Row],[ICE Importateur]])</f>
        <v>000040773000079</v>
      </c>
      <c r="G9">
        <f>LEN(Tableau_RérimeTransitLieuStockage[[#This Row],[Colonne1]])</f>
        <v>15</v>
      </c>
      <c r="H9" t="s">
        <v>310</v>
      </c>
      <c r="I9" t="s">
        <v>455</v>
      </c>
      <c r="J9" s="16" t="s">
        <v>432</v>
      </c>
      <c r="K9" s="16" t="s">
        <v>304</v>
      </c>
      <c r="L9" s="16" t="s">
        <v>314</v>
      </c>
      <c r="M9" t="e">
        <f ca="1">_xlfn.XLOOKUP(Tableau_RérimeTransitLieuStockage[[#This Row],[Référence DUM]],Tableau_PROVISIONNELLE[Référence DUM],Tableau_PROVISIONNELLE[Lieu de stockage d''Entrée / Sortie],"")</f>
        <v>#NAME?</v>
      </c>
      <c r="N9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9" t="e">
        <f ca="1">_xlfn.XLOOKUP(Tableau_RérimeTransitLieuStockage[[#This Row],[Référence DUM]],Tableau_PROVISIONNELLE[Référence DUM],Tableau_PROVISIONNELLE[Name],"")</f>
        <v>#NAME?</v>
      </c>
    </row>
    <row r="10" spans="1:15" x14ac:dyDescent="0.25">
      <c r="A10" t="s">
        <v>365</v>
      </c>
      <c r="B10" t="s">
        <v>366</v>
      </c>
      <c r="C10" t="s">
        <v>365</v>
      </c>
      <c r="D10" t="s">
        <v>366</v>
      </c>
      <c r="E10" t="s">
        <v>384</v>
      </c>
      <c r="F10" t="str">
        <f>_xlfn.TEXTJOIN("_",TRUE,Tableau_RérimeTransitLieuStockage[[#This Row],[ICE Exportateur]],Tableau_RérimeTransitLieuStockage[[#This Row],[ICE Importateur]])</f>
        <v>001540329000061_001752771000028</v>
      </c>
      <c r="G10">
        <f>LEN(Tableau_RérimeTransitLieuStockage[[#This Row],[Colonne1]])</f>
        <v>31</v>
      </c>
      <c r="H10" t="s">
        <v>385</v>
      </c>
      <c r="I10" t="s">
        <v>410</v>
      </c>
      <c r="J10" s="16" t="s">
        <v>381</v>
      </c>
      <c r="K10" s="16" t="s">
        <v>338</v>
      </c>
      <c r="L10" s="16" t="s">
        <v>336</v>
      </c>
      <c r="M10" t="e">
        <f ca="1">_xlfn.XLOOKUP(Tableau_RérimeTransitLieuStockage[[#This Row],[Référence DUM]],Tableau_PROVISIONNELLE[Référence DUM],Tableau_PROVISIONNELLE[Lieu de stockage d''Entrée / Sortie],"")</f>
        <v>#NAME?</v>
      </c>
      <c r="N10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10" t="e">
        <f ca="1">_xlfn.XLOOKUP(Tableau_RérimeTransitLieuStockage[[#This Row],[Référence DUM]],Tableau_PROVISIONNELLE[Référence DUM],Tableau_PROVISIONNELLE[Name],"")</f>
        <v>#NAME?</v>
      </c>
    </row>
    <row r="11" spans="1:15" x14ac:dyDescent="0.25">
      <c r="A11" t="s">
        <v>365</v>
      </c>
      <c r="B11" t="s">
        <v>366</v>
      </c>
      <c r="C11" t="s">
        <v>365</v>
      </c>
      <c r="D11" t="s">
        <v>366</v>
      </c>
      <c r="F11" t="str">
        <f>_xlfn.TEXTJOIN("_",TRUE,Tableau_RérimeTransitLieuStockage[[#This Row],[ICE Exportateur]],Tableau_RérimeTransitLieuStockage[[#This Row],[ICE Importateur]])</f>
        <v>001540329000061</v>
      </c>
      <c r="G11">
        <f>LEN(Tableau_RérimeTransitLieuStockage[[#This Row],[Colonne1]])</f>
        <v>15</v>
      </c>
      <c r="H11" t="s">
        <v>438</v>
      </c>
      <c r="I11" t="s">
        <v>439</v>
      </c>
      <c r="J11" s="16" t="s">
        <v>432</v>
      </c>
      <c r="K11" s="16" t="s">
        <v>338</v>
      </c>
      <c r="L11" s="16" t="s">
        <v>314</v>
      </c>
      <c r="M11" t="e">
        <f ca="1">_xlfn.XLOOKUP(Tableau_RérimeTransitLieuStockage[[#This Row],[Référence DUM]],Tableau_PROVISIONNELLE[Référence DUM],Tableau_PROVISIONNELLE[Lieu de stockage d''Entrée / Sortie],"")</f>
        <v>#NAME?</v>
      </c>
      <c r="N11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11" t="e">
        <f ca="1">_xlfn.XLOOKUP(Tableau_RérimeTransitLieuStockage[[#This Row],[Référence DUM]],Tableau_PROVISIONNELLE[Référence DUM],Tableau_PROVISIONNELLE[Name],"")</f>
        <v>#NAME?</v>
      </c>
    </row>
    <row r="12" spans="1:15" x14ac:dyDescent="0.25">
      <c r="A12" t="s">
        <v>365</v>
      </c>
      <c r="B12" t="s">
        <v>366</v>
      </c>
      <c r="C12" t="s">
        <v>365</v>
      </c>
      <c r="D12" t="s">
        <v>366</v>
      </c>
      <c r="E12" t="s">
        <v>419</v>
      </c>
      <c r="F12" t="str">
        <f>_xlfn.TEXTJOIN("_",TRUE,Tableau_RérimeTransitLieuStockage[[#This Row],[ICE Exportateur]],Tableau_RérimeTransitLieuStockage[[#This Row],[ICE Importateur]])</f>
        <v>001540329000061_003006489000023</v>
      </c>
      <c r="G12">
        <f>LEN(Tableau_RérimeTransitLieuStockage[[#This Row],[Colonne1]])</f>
        <v>31</v>
      </c>
      <c r="H12" t="s">
        <v>420</v>
      </c>
      <c r="I12" t="s">
        <v>421</v>
      </c>
      <c r="J12" s="16" t="s">
        <v>381</v>
      </c>
      <c r="K12" s="16" t="s">
        <v>338</v>
      </c>
      <c r="L12" s="16" t="s">
        <v>422</v>
      </c>
      <c r="M12" t="e">
        <f ca="1">_xlfn.XLOOKUP(Tableau_RérimeTransitLieuStockage[[#This Row],[Référence DUM]],Tableau_PROVISIONNELLE[Référence DUM],Tableau_PROVISIONNELLE[Lieu de stockage d''Entrée / Sortie],"")</f>
        <v>#NAME?</v>
      </c>
      <c r="N12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12" t="e">
        <f ca="1">_xlfn.XLOOKUP(Tableau_RérimeTransitLieuStockage[[#This Row],[Référence DUM]],Tableau_PROVISIONNELLE[Référence DUM],Tableau_PROVISIONNELLE[Name],"")</f>
        <v>#NAME?</v>
      </c>
    </row>
    <row r="13" spans="1:15" x14ac:dyDescent="0.25">
      <c r="A13" t="s">
        <v>365</v>
      </c>
      <c r="B13" t="s">
        <v>366</v>
      </c>
      <c r="D13" t="s">
        <v>15</v>
      </c>
      <c r="E13" t="s">
        <v>365</v>
      </c>
      <c r="F13" t="str">
        <f>_xlfn.TEXTJOIN("_",TRUE,Tableau_RérimeTransitLieuStockage[[#This Row],[ICE Exportateur]],Tableau_RérimeTransitLieuStockage[[#This Row],[ICE Importateur]])</f>
        <v>001540329000061</v>
      </c>
      <c r="G13">
        <f>LEN(Tableau_RérimeTransitLieuStockage[[#This Row],[Colonne1]])</f>
        <v>15</v>
      </c>
      <c r="H13" t="s">
        <v>366</v>
      </c>
      <c r="I13" t="s">
        <v>470</v>
      </c>
      <c r="J13" s="16" t="s">
        <v>312</v>
      </c>
      <c r="K13" s="16" t="s">
        <v>458</v>
      </c>
      <c r="L13" s="16" t="s">
        <v>336</v>
      </c>
      <c r="M13" t="e">
        <f ca="1">_xlfn.XLOOKUP(Tableau_RérimeTransitLieuStockage[[#This Row],[Référence DUM]],Tableau_PROVISIONNELLE[Référence DUM],Tableau_PROVISIONNELLE[Lieu de stockage d''Entrée / Sortie],"")</f>
        <v>#NAME?</v>
      </c>
      <c r="N13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13" t="e">
        <f ca="1">_xlfn.XLOOKUP(Tableau_RérimeTransitLieuStockage[[#This Row],[Référence DUM]],Tableau_PROVISIONNELLE[Référence DUM],Tableau_PROVISIONNELLE[Name],"")</f>
        <v>#NAME?</v>
      </c>
    </row>
    <row r="14" spans="1:15" x14ac:dyDescent="0.25">
      <c r="A14" t="s">
        <v>365</v>
      </c>
      <c r="B14" t="s">
        <v>366</v>
      </c>
      <c r="D14" t="s">
        <v>15</v>
      </c>
      <c r="E14" t="s">
        <v>365</v>
      </c>
      <c r="F14" t="str">
        <f>_xlfn.TEXTJOIN("_",TRUE,Tableau_RérimeTransitLieuStockage[[#This Row],[ICE Exportateur]],Tableau_RérimeTransitLieuStockage[[#This Row],[ICE Importateur]])</f>
        <v>001540329000061</v>
      </c>
      <c r="G14">
        <f>LEN(Tableau_RérimeTransitLieuStockage[[#This Row],[Colonne1]])</f>
        <v>15</v>
      </c>
      <c r="H14" t="s">
        <v>366</v>
      </c>
      <c r="I14" t="s">
        <v>475</v>
      </c>
      <c r="J14" s="16" t="s">
        <v>312</v>
      </c>
      <c r="K14" s="16" t="s">
        <v>313</v>
      </c>
      <c r="L14" s="16" t="s">
        <v>336</v>
      </c>
      <c r="M14" t="e">
        <f ca="1">_xlfn.XLOOKUP(Tableau_RérimeTransitLieuStockage[[#This Row],[Référence DUM]],Tableau_PROVISIONNELLE[Référence DUM],Tableau_PROVISIONNELLE[Lieu de stockage d''Entrée / Sortie],"")</f>
        <v>#NAME?</v>
      </c>
      <c r="N14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14" t="e">
        <f ca="1">_xlfn.XLOOKUP(Tableau_RérimeTransitLieuStockage[[#This Row],[Référence DUM]],Tableau_PROVISIONNELLE[Référence DUM],Tableau_PROVISIONNELLE[Name],"")</f>
        <v>#NAME?</v>
      </c>
    </row>
    <row r="15" spans="1:15" x14ac:dyDescent="0.25">
      <c r="A15" t="s">
        <v>365</v>
      </c>
      <c r="B15" t="s">
        <v>366</v>
      </c>
      <c r="C15" t="s">
        <v>365</v>
      </c>
      <c r="D15" t="s">
        <v>366</v>
      </c>
      <c r="E15" t="s">
        <v>423</v>
      </c>
      <c r="F15" t="str">
        <f>_xlfn.TEXTJOIN("_",TRUE,Tableau_RérimeTransitLieuStockage[[#This Row],[ICE Exportateur]],Tableau_RérimeTransitLieuStockage[[#This Row],[ICE Importateur]])</f>
        <v>001540329000061_000040773000079</v>
      </c>
      <c r="G15">
        <f>LEN(Tableau_RérimeTransitLieuStockage[[#This Row],[Colonne1]])</f>
        <v>31</v>
      </c>
      <c r="H15" t="s">
        <v>424</v>
      </c>
      <c r="I15" t="s">
        <v>426</v>
      </c>
      <c r="J15" s="16" t="s">
        <v>381</v>
      </c>
      <c r="K15" s="16" t="s">
        <v>338</v>
      </c>
      <c r="L15" s="16" t="s">
        <v>303</v>
      </c>
      <c r="M15" t="e">
        <f ca="1">_xlfn.XLOOKUP(Tableau_RérimeTransitLieuStockage[[#This Row],[Référence DUM]],Tableau_PROVISIONNELLE[Référence DUM],Tableau_PROVISIONNELLE[Lieu de stockage d''Entrée / Sortie],"")</f>
        <v>#NAME?</v>
      </c>
      <c r="N15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15" t="e">
        <f ca="1">_xlfn.XLOOKUP(Tableau_RérimeTransitLieuStockage[[#This Row],[Référence DUM]],Tableau_PROVISIONNELLE[Référence DUM],Tableau_PROVISIONNELLE[Name],"")</f>
        <v>#NAME?</v>
      </c>
    </row>
    <row r="16" spans="1:15" x14ac:dyDescent="0.25">
      <c r="A16" t="s">
        <v>406</v>
      </c>
      <c r="B16" t="s">
        <v>407</v>
      </c>
      <c r="C16" t="s">
        <v>406</v>
      </c>
      <c r="D16" t="s">
        <v>407</v>
      </c>
      <c r="E16" t="s">
        <v>368</v>
      </c>
      <c r="F16" t="str">
        <f>_xlfn.TEXTJOIN("_",TRUE,Tableau_RérimeTransitLieuStockage[[#This Row],[ICE Exportateur]],Tableau_RérimeTransitLieuStockage[[#This Row],[ICE Importateur]])</f>
        <v>001527837000076_000056277000026</v>
      </c>
      <c r="G16">
        <f>LEN(Tableau_RérimeTransitLieuStockage[[#This Row],[Colonne1]])</f>
        <v>31</v>
      </c>
      <c r="H16" t="s">
        <v>369</v>
      </c>
      <c r="I16" t="s">
        <v>408</v>
      </c>
      <c r="J16" s="16" t="s">
        <v>381</v>
      </c>
      <c r="K16" s="16" t="s">
        <v>338</v>
      </c>
      <c r="L16" s="16" t="s">
        <v>336</v>
      </c>
      <c r="M16" t="e">
        <f ca="1">_xlfn.XLOOKUP(Tableau_RérimeTransitLieuStockage[[#This Row],[Référence DUM]],Tableau_PROVISIONNELLE[Référence DUM],Tableau_PROVISIONNELLE[Lieu de stockage d''Entrée / Sortie],"")</f>
        <v>#NAME?</v>
      </c>
      <c r="N16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16" t="e">
        <f ca="1">_xlfn.XLOOKUP(Tableau_RérimeTransitLieuStockage[[#This Row],[Référence DUM]],Tableau_PROVISIONNELLE[Référence DUM],Tableau_PROVISIONNELLE[Name],"")</f>
        <v>#NAME?</v>
      </c>
    </row>
    <row r="17" spans="1:15" x14ac:dyDescent="0.25">
      <c r="A17" t="s">
        <v>360</v>
      </c>
      <c r="B17" t="s">
        <v>361</v>
      </c>
      <c r="C17" t="s">
        <v>360</v>
      </c>
      <c r="D17" t="s">
        <v>361</v>
      </c>
      <c r="E17" t="s">
        <v>423</v>
      </c>
      <c r="F17" t="str">
        <f>_xlfn.TEXTJOIN("_",TRUE,Tableau_RérimeTransitLieuStockage[[#This Row],[ICE Exportateur]],Tableau_RérimeTransitLieuStockage[[#This Row],[ICE Importateur]])</f>
        <v>001527130000056_000040773000079</v>
      </c>
      <c r="G17">
        <f>LEN(Tableau_RérimeTransitLieuStockage[[#This Row],[Colonne1]])</f>
        <v>31</v>
      </c>
      <c r="H17" t="s">
        <v>424</v>
      </c>
      <c r="I17" t="s">
        <v>425</v>
      </c>
      <c r="J17" s="16" t="s">
        <v>381</v>
      </c>
      <c r="K17" s="16" t="s">
        <v>338</v>
      </c>
      <c r="L17" s="16" t="s">
        <v>303</v>
      </c>
      <c r="M17" t="e">
        <f ca="1">_xlfn.XLOOKUP(Tableau_RérimeTransitLieuStockage[[#This Row],[Référence DUM]],Tableau_PROVISIONNELLE[Référence DUM],Tableau_PROVISIONNELLE[Lieu de stockage d''Entrée / Sortie],"")</f>
        <v>#NAME?</v>
      </c>
      <c r="N17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17" t="e">
        <f ca="1">_xlfn.XLOOKUP(Tableau_RérimeTransitLieuStockage[[#This Row],[Référence DUM]],Tableau_PROVISIONNELLE[Référence DUM],Tableau_PROVISIONNELLE[Name],"")</f>
        <v>#NAME?</v>
      </c>
    </row>
    <row r="18" spans="1:15" x14ac:dyDescent="0.25">
      <c r="A18" t="s">
        <v>412</v>
      </c>
      <c r="B18" t="s">
        <v>413</v>
      </c>
      <c r="C18" t="s">
        <v>412</v>
      </c>
      <c r="D18" t="s">
        <v>413</v>
      </c>
      <c r="E18" t="s">
        <v>368</v>
      </c>
      <c r="F18" t="str">
        <f>_xlfn.TEXTJOIN("_",TRUE,Tableau_RérimeTransitLieuStockage[[#This Row],[ICE Exportateur]],Tableau_RérimeTransitLieuStockage[[#This Row],[ICE Importateur]])</f>
        <v>000057532000091_000056277000026</v>
      </c>
      <c r="G18">
        <f>LEN(Tableau_RérimeTransitLieuStockage[[#This Row],[Colonne1]])</f>
        <v>31</v>
      </c>
      <c r="H18" t="s">
        <v>369</v>
      </c>
      <c r="I18" t="s">
        <v>414</v>
      </c>
      <c r="J18" s="16" t="s">
        <v>381</v>
      </c>
      <c r="K18" s="16" t="s">
        <v>338</v>
      </c>
      <c r="L18" s="16" t="s">
        <v>336</v>
      </c>
      <c r="M18" t="e">
        <f ca="1">_xlfn.XLOOKUP(Tableau_RérimeTransitLieuStockage[[#This Row],[Référence DUM]],Tableau_PROVISIONNELLE[Référence DUM],Tableau_PROVISIONNELLE[Lieu de stockage d''Entrée / Sortie],"")</f>
        <v>#NAME?</v>
      </c>
      <c r="N18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18" t="e">
        <f ca="1">_xlfn.XLOOKUP(Tableau_RérimeTransitLieuStockage[[#This Row],[Référence DUM]],Tableau_PROVISIONNELLE[Référence DUM],Tableau_PROVISIONNELLE[Name],"")</f>
        <v>#NAME?</v>
      </c>
    </row>
    <row r="19" spans="1:15" x14ac:dyDescent="0.25">
      <c r="A19" t="s">
        <v>399</v>
      </c>
      <c r="B19" t="s">
        <v>400</v>
      </c>
      <c r="C19" t="s">
        <v>399</v>
      </c>
      <c r="D19" t="s">
        <v>400</v>
      </c>
      <c r="E19" t="s">
        <v>391</v>
      </c>
      <c r="F19" t="str">
        <f>_xlfn.TEXTJOIN("_",TRUE,Tableau_RérimeTransitLieuStockage[[#This Row],[ICE Exportateur]],Tableau_RérimeTransitLieuStockage[[#This Row],[ICE Importateur]])</f>
        <v>001526327000009_001906315000023</v>
      </c>
      <c r="G19">
        <f>LEN(Tableau_RérimeTransitLieuStockage[[#This Row],[Colonne1]])</f>
        <v>31</v>
      </c>
      <c r="H19" t="s">
        <v>392</v>
      </c>
      <c r="I19" t="s">
        <v>409</v>
      </c>
      <c r="J19" s="16" t="s">
        <v>381</v>
      </c>
      <c r="K19" s="16" t="s">
        <v>338</v>
      </c>
      <c r="L19" s="16" t="s">
        <v>336</v>
      </c>
      <c r="M19" t="e">
        <f ca="1">_xlfn.XLOOKUP(Tableau_RérimeTransitLieuStockage[[#This Row],[Référence DUM]],Tableau_PROVISIONNELLE[Référence DUM],Tableau_PROVISIONNELLE[Lieu de stockage d''Entrée / Sortie],"")</f>
        <v>#NAME?</v>
      </c>
      <c r="N19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19" t="e">
        <f ca="1">_xlfn.XLOOKUP(Tableau_RérimeTransitLieuStockage[[#This Row],[Référence DUM]],Tableau_PROVISIONNELLE[Référence DUM],Tableau_PROVISIONNELLE[Name],"")</f>
        <v>#NAME?</v>
      </c>
    </row>
    <row r="20" spans="1:15" x14ac:dyDescent="0.25">
      <c r="A20" t="s">
        <v>399</v>
      </c>
      <c r="B20" t="s">
        <v>400</v>
      </c>
      <c r="C20" t="s">
        <v>399</v>
      </c>
      <c r="D20" t="s">
        <v>400</v>
      </c>
      <c r="E20" t="s">
        <v>362</v>
      </c>
      <c r="F20" t="str">
        <f>_xlfn.TEXTJOIN("_",TRUE,Tableau_RérimeTransitLieuStockage[[#This Row],[ICE Exportateur]],Tableau_RérimeTransitLieuStockage[[#This Row],[ICE Importateur]])</f>
        <v>001526327000009_000066094000068</v>
      </c>
      <c r="G20">
        <f>LEN(Tableau_RérimeTransitLieuStockage[[#This Row],[Colonne1]])</f>
        <v>31</v>
      </c>
      <c r="H20" t="s">
        <v>379</v>
      </c>
      <c r="I20" t="s">
        <v>403</v>
      </c>
      <c r="J20" s="16" t="s">
        <v>381</v>
      </c>
      <c r="K20" s="16" t="s">
        <v>338</v>
      </c>
      <c r="L20" s="16" t="s">
        <v>303</v>
      </c>
      <c r="M20" t="e">
        <f ca="1">_xlfn.XLOOKUP(Tableau_RérimeTransitLieuStockage[[#This Row],[Référence DUM]],Tableau_PROVISIONNELLE[Référence DUM],Tableau_PROVISIONNELLE[Lieu de stockage d''Entrée / Sortie],"")</f>
        <v>#NAME?</v>
      </c>
      <c r="N20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20" t="e">
        <f ca="1">_xlfn.XLOOKUP(Tableau_RérimeTransitLieuStockage[[#This Row],[Référence DUM]],Tableau_PROVISIONNELLE[Référence DUM],Tableau_PROVISIONNELLE[Name],"")</f>
        <v>#NAME?</v>
      </c>
    </row>
    <row r="21" spans="1:15" x14ac:dyDescent="0.25">
      <c r="A21" t="s">
        <v>399</v>
      </c>
      <c r="B21" t="s">
        <v>400</v>
      </c>
      <c r="C21" t="s">
        <v>399</v>
      </c>
      <c r="D21" t="s">
        <v>400</v>
      </c>
      <c r="E21" t="s">
        <v>391</v>
      </c>
      <c r="F21" t="str">
        <f>_xlfn.TEXTJOIN("_",TRUE,Tableau_RérimeTransitLieuStockage[[#This Row],[ICE Exportateur]],Tableau_RérimeTransitLieuStockage[[#This Row],[ICE Importateur]])</f>
        <v>001526327000009_001906315000023</v>
      </c>
      <c r="G21">
        <f>LEN(Tableau_RérimeTransitLieuStockage[[#This Row],[Colonne1]])</f>
        <v>31</v>
      </c>
      <c r="H21" t="s">
        <v>392</v>
      </c>
      <c r="I21" t="s">
        <v>401</v>
      </c>
      <c r="J21" s="16" t="s">
        <v>381</v>
      </c>
      <c r="K21" s="16" t="s">
        <v>338</v>
      </c>
      <c r="L21" s="16" t="s">
        <v>336</v>
      </c>
      <c r="M21" t="e">
        <f ca="1">_xlfn.XLOOKUP(Tableau_RérimeTransitLieuStockage[[#This Row],[Référence DUM]],Tableau_PROVISIONNELLE[Référence DUM],Tableau_PROVISIONNELLE[Lieu de stockage d''Entrée / Sortie],"")</f>
        <v>#NAME?</v>
      </c>
      <c r="N21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21" t="e">
        <f ca="1">_xlfn.XLOOKUP(Tableau_RérimeTransitLieuStockage[[#This Row],[Référence DUM]],Tableau_PROVISIONNELLE[Référence DUM],Tableau_PROVISIONNELLE[Name],"")</f>
        <v>#NAME?</v>
      </c>
    </row>
    <row r="22" spans="1:15" x14ac:dyDescent="0.25">
      <c r="A22" t="s">
        <v>415</v>
      </c>
      <c r="B22" t="s">
        <v>416</v>
      </c>
      <c r="C22" t="s">
        <v>415</v>
      </c>
      <c r="D22" t="s">
        <v>416</v>
      </c>
      <c r="E22" t="s">
        <v>368</v>
      </c>
      <c r="F22" t="str">
        <f>_xlfn.TEXTJOIN("_",TRUE,Tableau_RérimeTransitLieuStockage[[#This Row],[ICE Exportateur]],Tableau_RérimeTransitLieuStockage[[#This Row],[ICE Importateur]])</f>
        <v>000034135000049_000056277000026</v>
      </c>
      <c r="G22">
        <f>LEN(Tableau_RérimeTransitLieuStockage[[#This Row],[Colonne1]])</f>
        <v>31</v>
      </c>
      <c r="H22" t="s">
        <v>369</v>
      </c>
      <c r="I22" t="s">
        <v>417</v>
      </c>
      <c r="J22" s="16" t="s">
        <v>381</v>
      </c>
      <c r="K22" s="16" t="s">
        <v>338</v>
      </c>
      <c r="L22" s="16" t="s">
        <v>336</v>
      </c>
      <c r="M22" t="e">
        <f ca="1">_xlfn.XLOOKUP(Tableau_RérimeTransitLieuStockage[[#This Row],[Référence DUM]],Tableau_PROVISIONNELLE[Référence DUM],Tableau_PROVISIONNELLE[Lieu de stockage d''Entrée / Sortie],"")</f>
        <v>#NAME?</v>
      </c>
      <c r="N22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22" t="e">
        <f ca="1">_xlfn.XLOOKUP(Tableau_RérimeTransitLieuStockage[[#This Row],[Référence DUM]],Tableau_PROVISIONNELLE[Référence DUM],Tableau_PROVISIONNELLE[Name],"")</f>
        <v>#NAME?</v>
      </c>
    </row>
    <row r="23" spans="1:15" x14ac:dyDescent="0.25">
      <c r="A23" t="s">
        <v>391</v>
      </c>
      <c r="B23" t="s">
        <v>392</v>
      </c>
      <c r="C23" t="s">
        <v>391</v>
      </c>
      <c r="D23" t="s">
        <v>392</v>
      </c>
      <c r="E23" t="s">
        <v>393</v>
      </c>
      <c r="F23" t="str">
        <f>_xlfn.TEXTJOIN("_",TRUE,Tableau_RérimeTransitLieuStockage[[#This Row],[ICE Exportateur]],Tableau_RérimeTransitLieuStockage[[#This Row],[ICE Importateur]])</f>
        <v>001906315000023_001526213000080</v>
      </c>
      <c r="G23">
        <f>LEN(Tableau_RérimeTransitLieuStockage[[#This Row],[Colonne1]])</f>
        <v>31</v>
      </c>
      <c r="H23" t="s">
        <v>394</v>
      </c>
      <c r="I23" t="s">
        <v>395</v>
      </c>
      <c r="J23" s="16" t="s">
        <v>381</v>
      </c>
      <c r="K23" s="16" t="s">
        <v>356</v>
      </c>
      <c r="L23" s="16" t="s">
        <v>336</v>
      </c>
      <c r="M23" t="e">
        <f ca="1">_xlfn.XLOOKUP(Tableau_RérimeTransitLieuStockage[[#This Row],[Référence DUM]],Tableau_PROVISIONNELLE[Référence DUM],Tableau_PROVISIONNELLE[Lieu de stockage d''Entrée / Sortie],"")</f>
        <v>#NAME?</v>
      </c>
      <c r="N23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23" t="e">
        <f ca="1">_xlfn.XLOOKUP(Tableau_RérimeTransitLieuStockage[[#This Row],[Référence DUM]],Tableau_PROVISIONNELLE[Référence DUM],Tableau_PROVISIONNELLE[Name],"")</f>
        <v>#NAME?</v>
      </c>
    </row>
    <row r="24" spans="1:15" x14ac:dyDescent="0.25">
      <c r="A24" t="s">
        <v>391</v>
      </c>
      <c r="B24" t="s">
        <v>392</v>
      </c>
      <c r="D24" t="s">
        <v>15</v>
      </c>
      <c r="E24" t="s">
        <v>391</v>
      </c>
      <c r="F24" t="str">
        <f>_xlfn.TEXTJOIN("_",TRUE,Tableau_RérimeTransitLieuStockage[[#This Row],[ICE Exportateur]],Tableau_RérimeTransitLieuStockage[[#This Row],[ICE Importateur]])</f>
        <v>001906315000023</v>
      </c>
      <c r="G24">
        <f>LEN(Tableau_RérimeTransitLieuStockage[[#This Row],[Colonne1]])</f>
        <v>15</v>
      </c>
      <c r="H24" t="s">
        <v>392</v>
      </c>
      <c r="I24" t="s">
        <v>508</v>
      </c>
      <c r="J24" s="16" t="s">
        <v>312</v>
      </c>
      <c r="K24" s="16" t="s">
        <v>482</v>
      </c>
      <c r="L24" s="16" t="s">
        <v>336</v>
      </c>
      <c r="M24" t="e">
        <f ca="1">_xlfn.XLOOKUP(Tableau_RérimeTransitLieuStockage[[#This Row],[Référence DUM]],Tableau_PROVISIONNELLE[Référence DUM],Tableau_PROVISIONNELLE[Lieu de stockage d''Entrée / Sortie],"")</f>
        <v>#NAME?</v>
      </c>
      <c r="N24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24" t="e">
        <f ca="1">_xlfn.XLOOKUP(Tableau_RérimeTransitLieuStockage[[#This Row],[Référence DUM]],Tableau_PROVISIONNELLE[Référence DUM],Tableau_PROVISIONNELLE[Name],"")</f>
        <v>#NAME?</v>
      </c>
    </row>
    <row r="25" spans="1:15" x14ac:dyDescent="0.25">
      <c r="A25" t="s">
        <v>391</v>
      </c>
      <c r="B25" t="s">
        <v>392</v>
      </c>
      <c r="D25" t="s">
        <v>310</v>
      </c>
      <c r="E25" t="s">
        <v>391</v>
      </c>
      <c r="F25" t="str">
        <f>_xlfn.TEXTJOIN("_",TRUE,Tableau_RérimeTransitLieuStockage[[#This Row],[ICE Exportateur]],Tableau_RérimeTransitLieuStockage[[#This Row],[ICE Importateur]])</f>
        <v>001906315000023</v>
      </c>
      <c r="G25">
        <f>LEN(Tableau_RérimeTransitLieuStockage[[#This Row],[Colonne1]])</f>
        <v>15</v>
      </c>
      <c r="H25" t="s">
        <v>392</v>
      </c>
      <c r="I25" t="s">
        <v>462</v>
      </c>
      <c r="J25" s="16" t="s">
        <v>312</v>
      </c>
      <c r="K25" s="16" t="s">
        <v>313</v>
      </c>
      <c r="L25" s="16" t="s">
        <v>336</v>
      </c>
      <c r="M25" t="e">
        <f ca="1">_xlfn.XLOOKUP(Tableau_RérimeTransitLieuStockage[[#This Row],[Référence DUM]],Tableau_PROVISIONNELLE[Référence DUM],Tableau_PROVISIONNELLE[Lieu de stockage d''Entrée / Sortie],"")</f>
        <v>#NAME?</v>
      </c>
      <c r="N25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25" t="e">
        <f ca="1">_xlfn.XLOOKUP(Tableau_RérimeTransitLieuStockage[[#This Row],[Référence DUM]],Tableau_PROVISIONNELLE[Référence DUM],Tableau_PROVISIONNELLE[Name],"")</f>
        <v>#NAME?</v>
      </c>
    </row>
    <row r="26" spans="1:15" x14ac:dyDescent="0.25">
      <c r="A26" t="s">
        <v>391</v>
      </c>
      <c r="B26" t="s">
        <v>392</v>
      </c>
      <c r="C26" t="s">
        <v>391</v>
      </c>
      <c r="D26" t="s">
        <v>392</v>
      </c>
      <c r="F26" t="str">
        <f>_xlfn.TEXTJOIN("_",TRUE,Tableau_RérimeTransitLieuStockage[[#This Row],[ICE Exportateur]],Tableau_RérimeTransitLieuStockage[[#This Row],[ICE Importateur]])</f>
        <v>001906315000023</v>
      </c>
      <c r="G26">
        <f>LEN(Tableau_RérimeTransitLieuStockage[[#This Row],[Colonne1]])</f>
        <v>15</v>
      </c>
      <c r="H26" t="s">
        <v>15</v>
      </c>
      <c r="I26" t="s">
        <v>433</v>
      </c>
      <c r="J26" s="16" t="s">
        <v>432</v>
      </c>
      <c r="K26" s="16" t="s">
        <v>356</v>
      </c>
      <c r="L26" s="16" t="s">
        <v>314</v>
      </c>
      <c r="M26" t="e">
        <f ca="1">_xlfn.XLOOKUP(Tableau_RérimeTransitLieuStockage[[#This Row],[Référence DUM]],Tableau_PROVISIONNELLE[Référence DUM],Tableau_PROVISIONNELLE[Lieu de stockage d''Entrée / Sortie],"")</f>
        <v>#NAME?</v>
      </c>
      <c r="N26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26" t="e">
        <f ca="1">_xlfn.XLOOKUP(Tableau_RérimeTransitLieuStockage[[#This Row],[Référence DUM]],Tableau_PROVISIONNELLE[Référence DUM],Tableau_PROVISIONNELLE[Name],"")</f>
        <v>#NAME?</v>
      </c>
    </row>
    <row r="27" spans="1:15" x14ac:dyDescent="0.25">
      <c r="A27" t="s">
        <v>388</v>
      </c>
      <c r="B27" t="s">
        <v>389</v>
      </c>
      <c r="C27" t="s">
        <v>388</v>
      </c>
      <c r="D27" t="s">
        <v>389</v>
      </c>
      <c r="E27" t="s">
        <v>362</v>
      </c>
      <c r="F27" t="str">
        <f>_xlfn.TEXTJOIN("_",TRUE,Tableau_RérimeTransitLieuStockage[[#This Row],[ICE Exportateur]],Tableau_RérimeTransitLieuStockage[[#This Row],[ICE Importateur]])</f>
        <v>000053321000007_000066094000068</v>
      </c>
      <c r="G27">
        <f>LEN(Tableau_RérimeTransitLieuStockage[[#This Row],[Colonne1]])</f>
        <v>31</v>
      </c>
      <c r="H27" t="s">
        <v>363</v>
      </c>
      <c r="I27" t="s">
        <v>428</v>
      </c>
      <c r="J27" s="16" t="s">
        <v>381</v>
      </c>
      <c r="K27" s="16" t="s">
        <v>338</v>
      </c>
      <c r="L27" s="16" t="s">
        <v>336</v>
      </c>
      <c r="M27" t="e">
        <f ca="1">_xlfn.XLOOKUP(Tableau_RérimeTransitLieuStockage[[#This Row],[Référence DUM]],Tableau_PROVISIONNELLE[Référence DUM],Tableau_PROVISIONNELLE[Lieu de stockage d''Entrée / Sortie],"")</f>
        <v>#NAME?</v>
      </c>
      <c r="N27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27" t="e">
        <f ca="1">_xlfn.XLOOKUP(Tableau_RérimeTransitLieuStockage[[#This Row],[Référence DUM]],Tableau_PROVISIONNELLE[Référence DUM],Tableau_PROVISIONNELLE[Name],"")</f>
        <v>#NAME?</v>
      </c>
    </row>
    <row r="28" spans="1:15" x14ac:dyDescent="0.25">
      <c r="A28" t="s">
        <v>388</v>
      </c>
      <c r="B28" t="s">
        <v>389</v>
      </c>
      <c r="C28" t="s">
        <v>388</v>
      </c>
      <c r="D28" t="s">
        <v>389</v>
      </c>
      <c r="E28" t="s">
        <v>368</v>
      </c>
      <c r="F28" t="str">
        <f>_xlfn.TEXTJOIN("_",TRUE,Tableau_RérimeTransitLieuStockage[[#This Row],[ICE Exportateur]],Tableau_RérimeTransitLieuStockage[[#This Row],[ICE Importateur]])</f>
        <v>000053321000007_000056277000026</v>
      </c>
      <c r="G28">
        <f>LEN(Tableau_RérimeTransitLieuStockage[[#This Row],[Colonne1]])</f>
        <v>31</v>
      </c>
      <c r="H28" t="s">
        <v>369</v>
      </c>
      <c r="I28" t="s">
        <v>411</v>
      </c>
      <c r="J28" s="16" t="s">
        <v>381</v>
      </c>
      <c r="K28" s="16" t="s">
        <v>338</v>
      </c>
      <c r="L28" s="16" t="s">
        <v>336</v>
      </c>
      <c r="M28" t="e">
        <f ca="1">_xlfn.XLOOKUP(Tableau_RérimeTransitLieuStockage[[#This Row],[Référence DUM]],Tableau_PROVISIONNELLE[Référence DUM],Tableau_PROVISIONNELLE[Lieu de stockage d''Entrée / Sortie],"")</f>
        <v>#NAME?</v>
      </c>
      <c r="N28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28" t="e">
        <f ca="1">_xlfn.XLOOKUP(Tableau_RérimeTransitLieuStockage[[#This Row],[Référence DUM]],Tableau_PROVISIONNELLE[Référence DUM],Tableau_PROVISIONNELLE[Name],"")</f>
        <v>#NAME?</v>
      </c>
    </row>
    <row r="29" spans="1:15" x14ac:dyDescent="0.25">
      <c r="A29" t="s">
        <v>308</v>
      </c>
      <c r="B29" t="s">
        <v>309</v>
      </c>
      <c r="C29" t="s">
        <v>308</v>
      </c>
      <c r="D29" t="s">
        <v>309</v>
      </c>
      <c r="F29" t="str">
        <f>_xlfn.TEXTJOIN("_",TRUE,Tableau_RérimeTransitLieuStockage[[#This Row],[ICE Exportateur]],Tableau_RérimeTransitLieuStockage[[#This Row],[ICE Importateur]])</f>
        <v>001930820000025</v>
      </c>
      <c r="G29">
        <f>LEN(Tableau_RérimeTransitLieuStockage[[#This Row],[Colonne1]])</f>
        <v>15</v>
      </c>
      <c r="H29" t="s">
        <v>452</v>
      </c>
      <c r="I29" t="s">
        <v>456</v>
      </c>
      <c r="J29" s="16" t="s">
        <v>432</v>
      </c>
      <c r="K29" s="16" t="s">
        <v>304</v>
      </c>
      <c r="L29" s="16" t="s">
        <v>314</v>
      </c>
      <c r="M29" t="e">
        <f ca="1">_xlfn.XLOOKUP(Tableau_RérimeTransitLieuStockage[[#This Row],[Référence DUM]],Tableau_PROVISIONNELLE[Référence DUM],Tableau_PROVISIONNELLE[Lieu de stockage d''Entrée / Sortie],"")</f>
        <v>#NAME?</v>
      </c>
      <c r="N29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29" t="e">
        <f ca="1">_xlfn.XLOOKUP(Tableau_RérimeTransitLieuStockage[[#This Row],[Référence DUM]],Tableau_PROVISIONNELLE[Référence DUM],Tableau_PROVISIONNELLE[Name],"")</f>
        <v>#NAME?</v>
      </c>
    </row>
    <row r="30" spans="1:15" x14ac:dyDescent="0.25">
      <c r="A30" t="s">
        <v>308</v>
      </c>
      <c r="B30" t="s">
        <v>309</v>
      </c>
      <c r="C30" t="s">
        <v>308</v>
      </c>
      <c r="D30" t="s">
        <v>309</v>
      </c>
      <c r="E30" t="s">
        <v>447</v>
      </c>
      <c r="F30" t="str">
        <f>_xlfn.TEXTJOIN("_",TRUE,Tableau_RérimeTransitLieuStockage[[#This Row],[ICE Exportateur]],Tableau_RérimeTransitLieuStockage[[#This Row],[ICE Importateur]])</f>
        <v>001930820000025_000221445000065</v>
      </c>
      <c r="G30">
        <f>LEN(Tableau_RérimeTransitLieuStockage[[#This Row],[Colonne1]])</f>
        <v>31</v>
      </c>
      <c r="H30" t="s">
        <v>448</v>
      </c>
      <c r="I30" t="s">
        <v>449</v>
      </c>
      <c r="J30" s="16" t="s">
        <v>381</v>
      </c>
      <c r="K30" s="16" t="s">
        <v>304</v>
      </c>
      <c r="L30" s="16" t="s">
        <v>336</v>
      </c>
      <c r="M30" t="e">
        <f ca="1">_xlfn.XLOOKUP(Tableau_RérimeTransitLieuStockage[[#This Row],[Référence DUM]],Tableau_PROVISIONNELLE[Référence DUM],Tableau_PROVISIONNELLE[Lieu de stockage d''Entrée / Sortie],"")</f>
        <v>#NAME?</v>
      </c>
      <c r="N30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30" t="e">
        <f ca="1">_xlfn.XLOOKUP(Tableau_RérimeTransitLieuStockage[[#This Row],[Référence DUM]],Tableau_PROVISIONNELLE[Référence DUM],Tableau_PROVISIONNELLE[Name],"")</f>
        <v>#NAME?</v>
      </c>
    </row>
    <row r="31" spans="1:15" x14ac:dyDescent="0.25">
      <c r="A31" t="s">
        <v>308</v>
      </c>
      <c r="B31" t="s">
        <v>309</v>
      </c>
      <c r="D31" t="s">
        <v>310</v>
      </c>
      <c r="E31" t="s">
        <v>308</v>
      </c>
      <c r="F31" t="str">
        <f>_xlfn.TEXTJOIN("_",TRUE,Tableau_RérimeTransitLieuStockage[[#This Row],[ICE Exportateur]],Tableau_RérimeTransitLieuStockage[[#This Row],[ICE Importateur]])</f>
        <v>001930820000025</v>
      </c>
      <c r="G31">
        <f>LEN(Tableau_RérimeTransitLieuStockage[[#This Row],[Colonne1]])</f>
        <v>15</v>
      </c>
      <c r="H31" t="s">
        <v>309</v>
      </c>
      <c r="I31" t="s">
        <v>311</v>
      </c>
      <c r="J31" s="16" t="s">
        <v>312</v>
      </c>
      <c r="K31" s="16" t="s">
        <v>313</v>
      </c>
      <c r="L31" s="16" t="s">
        <v>303</v>
      </c>
      <c r="M31" t="e">
        <f ca="1">_xlfn.XLOOKUP(Tableau_RérimeTransitLieuStockage[[#This Row],[Référence DUM]],Tableau_PROVISIONNELLE[Référence DUM],Tableau_PROVISIONNELLE[Lieu de stockage d''Entrée / Sortie],"")</f>
        <v>#NAME?</v>
      </c>
      <c r="N31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31" t="e">
        <f ca="1">_xlfn.XLOOKUP(Tableau_RérimeTransitLieuStockage[[#This Row],[Référence DUM]],Tableau_PROVISIONNELLE[Référence DUM],Tableau_PROVISIONNELLE[Name],"")</f>
        <v>#NAME?</v>
      </c>
    </row>
    <row r="32" spans="1:15" x14ac:dyDescent="0.25">
      <c r="A32" t="s">
        <v>396</v>
      </c>
      <c r="B32" t="s">
        <v>397</v>
      </c>
      <c r="C32" t="s">
        <v>396</v>
      </c>
      <c r="D32" t="s">
        <v>397</v>
      </c>
      <c r="E32" t="s">
        <v>368</v>
      </c>
      <c r="F32" t="str">
        <f>_xlfn.TEXTJOIN("_",TRUE,Tableau_RérimeTransitLieuStockage[[#This Row],[ICE Exportateur]],Tableau_RérimeTransitLieuStockage[[#This Row],[ICE Importateur]])</f>
        <v>000162093000032_000056277000026</v>
      </c>
      <c r="G32">
        <f>LEN(Tableau_RérimeTransitLieuStockage[[#This Row],[Colonne1]])</f>
        <v>31</v>
      </c>
      <c r="H32" t="s">
        <v>369</v>
      </c>
      <c r="I32" t="s">
        <v>405</v>
      </c>
      <c r="J32" s="16" t="s">
        <v>381</v>
      </c>
      <c r="K32" s="16" t="s">
        <v>338</v>
      </c>
      <c r="L32" s="16" t="s">
        <v>336</v>
      </c>
      <c r="M32" t="e">
        <f ca="1">_xlfn.XLOOKUP(Tableau_RérimeTransitLieuStockage[[#This Row],[Référence DUM]],Tableau_PROVISIONNELLE[Référence DUM],Tableau_PROVISIONNELLE[Lieu de stockage d''Entrée / Sortie],"")</f>
        <v>#NAME?</v>
      </c>
      <c r="N32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32" t="e">
        <f ca="1">_xlfn.XLOOKUP(Tableau_RérimeTransitLieuStockage[[#This Row],[Référence DUM]],Tableau_PROVISIONNELLE[Référence DUM],Tableau_PROVISIONNELLE[Name],"")</f>
        <v>#NAME?</v>
      </c>
    </row>
    <row r="33" spans="1:15" x14ac:dyDescent="0.25">
      <c r="A33" t="s">
        <v>396</v>
      </c>
      <c r="B33" t="s">
        <v>397</v>
      </c>
      <c r="C33" t="s">
        <v>396</v>
      </c>
      <c r="D33" t="s">
        <v>397</v>
      </c>
      <c r="E33" t="s">
        <v>368</v>
      </c>
      <c r="F33" t="str">
        <f>_xlfn.TEXTJOIN("_",TRUE,Tableau_RérimeTransitLieuStockage[[#This Row],[ICE Exportateur]],Tableau_RérimeTransitLieuStockage[[#This Row],[ICE Importateur]])</f>
        <v>000162093000032_000056277000026</v>
      </c>
      <c r="G33">
        <f>LEN(Tableau_RérimeTransitLieuStockage[[#This Row],[Colonne1]])</f>
        <v>31</v>
      </c>
      <c r="H33" t="s">
        <v>369</v>
      </c>
      <c r="I33" t="s">
        <v>398</v>
      </c>
      <c r="J33" s="16" t="s">
        <v>381</v>
      </c>
      <c r="K33" s="16" t="s">
        <v>338</v>
      </c>
      <c r="L33" s="16" t="s">
        <v>336</v>
      </c>
      <c r="M33" t="e">
        <f ca="1">_xlfn.XLOOKUP(Tableau_RérimeTransitLieuStockage[[#This Row],[Référence DUM]],Tableau_PROVISIONNELLE[Référence DUM],Tableau_PROVISIONNELLE[Lieu de stockage d''Entrée / Sortie],"")</f>
        <v>#NAME?</v>
      </c>
      <c r="N33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33" t="e">
        <f ca="1">_xlfn.XLOOKUP(Tableau_RérimeTransitLieuStockage[[#This Row],[Référence DUM]],Tableau_PROVISIONNELLE[Référence DUM],Tableau_PROVISIONNELLE[Name],"")</f>
        <v>#NAME?</v>
      </c>
    </row>
    <row r="34" spans="1:15" x14ac:dyDescent="0.25">
      <c r="A34" t="s">
        <v>440</v>
      </c>
      <c r="B34" t="s">
        <v>441</v>
      </c>
      <c r="C34" t="s">
        <v>440</v>
      </c>
      <c r="D34" t="s">
        <v>441</v>
      </c>
      <c r="F34" t="str">
        <f>_xlfn.TEXTJOIN("_",TRUE,Tableau_RérimeTransitLieuStockage[[#This Row],[ICE Exportateur]],Tableau_RérimeTransitLieuStockage[[#This Row],[ICE Importateur]])</f>
        <v>002294118000007</v>
      </c>
      <c r="G34">
        <f>LEN(Tableau_RérimeTransitLieuStockage[[#This Row],[Colonne1]])</f>
        <v>15</v>
      </c>
      <c r="H34" t="s">
        <v>15</v>
      </c>
      <c r="I34" t="s">
        <v>442</v>
      </c>
      <c r="J34" s="16" t="s">
        <v>432</v>
      </c>
      <c r="K34" s="16" t="s">
        <v>338</v>
      </c>
      <c r="L34" s="16" t="s">
        <v>314</v>
      </c>
      <c r="M34" t="e">
        <f ca="1">_xlfn.XLOOKUP(Tableau_RérimeTransitLieuStockage[[#This Row],[Référence DUM]],Tableau_PROVISIONNELLE[Référence DUM],Tableau_PROVISIONNELLE[Lieu de stockage d''Entrée / Sortie],"")</f>
        <v>#NAME?</v>
      </c>
      <c r="N34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34" t="e">
        <f ca="1">_xlfn.XLOOKUP(Tableau_RérimeTransitLieuStockage[[#This Row],[Référence DUM]],Tableau_PROVISIONNELLE[Référence DUM],Tableau_PROVISIONNELLE[Name],"")</f>
        <v>#NAME?</v>
      </c>
    </row>
    <row r="35" spans="1:15" x14ac:dyDescent="0.25">
      <c r="A35" t="s">
        <v>440</v>
      </c>
      <c r="B35" t="s">
        <v>441</v>
      </c>
      <c r="D35" t="s">
        <v>310</v>
      </c>
      <c r="E35" t="s">
        <v>440</v>
      </c>
      <c r="F35" t="str">
        <f>_xlfn.TEXTJOIN("_",TRUE,Tableau_RérimeTransitLieuStockage[[#This Row],[ICE Exportateur]],Tableau_RérimeTransitLieuStockage[[#This Row],[ICE Importateur]])</f>
        <v>002294118000007</v>
      </c>
      <c r="G35">
        <f>LEN(Tableau_RérimeTransitLieuStockage[[#This Row],[Colonne1]])</f>
        <v>15</v>
      </c>
      <c r="H35" t="s">
        <v>441</v>
      </c>
      <c r="I35" t="s">
        <v>467</v>
      </c>
      <c r="J35" s="16" t="s">
        <v>312</v>
      </c>
      <c r="K35" s="16" t="s">
        <v>313</v>
      </c>
      <c r="L35" s="16" t="s">
        <v>336</v>
      </c>
      <c r="M35" t="e">
        <f ca="1">_xlfn.XLOOKUP(Tableau_RérimeTransitLieuStockage[[#This Row],[Référence DUM]],Tableau_PROVISIONNELLE[Référence DUM],Tableau_PROVISIONNELLE[Lieu de stockage d''Entrée / Sortie],"")</f>
        <v>#NAME?</v>
      </c>
      <c r="N35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35" t="e">
        <f ca="1">_xlfn.XLOOKUP(Tableau_RérimeTransitLieuStockage[[#This Row],[Référence DUM]],Tableau_PROVISIONNELLE[Référence DUM],Tableau_PROVISIONNELLE[Name],"")</f>
        <v>#NAME?</v>
      </c>
    </row>
    <row r="36" spans="1:15" x14ac:dyDescent="0.25">
      <c r="A36" t="s">
        <v>368</v>
      </c>
      <c r="B36" t="s">
        <v>369</v>
      </c>
      <c r="D36" t="s">
        <v>310</v>
      </c>
      <c r="E36" t="s">
        <v>368</v>
      </c>
      <c r="F36" t="str">
        <f>_xlfn.TEXTJOIN("_",TRUE,Tableau_RérimeTransitLieuStockage[[#This Row],[ICE Exportateur]],Tableau_RérimeTransitLieuStockage[[#This Row],[ICE Importateur]])</f>
        <v>000056277000026</v>
      </c>
      <c r="G36">
        <f>LEN(Tableau_RérimeTransitLieuStockage[[#This Row],[Colonne1]])</f>
        <v>15</v>
      </c>
      <c r="H36" t="s">
        <v>369</v>
      </c>
      <c r="I36" t="s">
        <v>469</v>
      </c>
      <c r="J36" s="16" t="s">
        <v>312</v>
      </c>
      <c r="K36" s="16" t="s">
        <v>458</v>
      </c>
      <c r="L36" s="16" t="s">
        <v>336</v>
      </c>
      <c r="M36" t="e">
        <f ca="1">_xlfn.XLOOKUP(Tableau_RérimeTransitLieuStockage[[#This Row],[Référence DUM]],Tableau_PROVISIONNELLE[Référence DUM],Tableau_PROVISIONNELLE[Lieu de stockage d''Entrée / Sortie],"")</f>
        <v>#NAME?</v>
      </c>
      <c r="N36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36" t="e">
        <f ca="1">_xlfn.XLOOKUP(Tableau_RérimeTransitLieuStockage[[#This Row],[Référence DUM]],Tableau_PROVISIONNELLE[Référence DUM],Tableau_PROVISIONNELLE[Name],"")</f>
        <v>#NAME?</v>
      </c>
    </row>
    <row r="37" spans="1:15" x14ac:dyDescent="0.25">
      <c r="A37" t="s">
        <v>368</v>
      </c>
      <c r="B37" t="s">
        <v>369</v>
      </c>
      <c r="D37" t="s">
        <v>310</v>
      </c>
      <c r="E37" t="s">
        <v>368</v>
      </c>
      <c r="F37" t="str">
        <f>_xlfn.TEXTJOIN("_",TRUE,Tableau_RérimeTransitLieuStockage[[#This Row],[ICE Exportateur]],Tableau_RérimeTransitLieuStockage[[#This Row],[ICE Importateur]])</f>
        <v>000056277000026</v>
      </c>
      <c r="G37">
        <f>LEN(Tableau_RérimeTransitLieuStockage[[#This Row],[Colonne1]])</f>
        <v>15</v>
      </c>
      <c r="H37" t="s">
        <v>369</v>
      </c>
      <c r="I37" t="s">
        <v>372</v>
      </c>
      <c r="J37" s="16" t="s">
        <v>312</v>
      </c>
      <c r="K37" s="16" t="s">
        <v>371</v>
      </c>
      <c r="L37" s="16" t="s">
        <v>336</v>
      </c>
      <c r="M37" t="e">
        <f ca="1">_xlfn.XLOOKUP(Tableau_RérimeTransitLieuStockage[[#This Row],[Référence DUM]],Tableau_PROVISIONNELLE[Référence DUM],Tableau_PROVISIONNELLE[Lieu de stockage d''Entrée / Sortie],"")</f>
        <v>#NAME?</v>
      </c>
      <c r="N37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37" t="e">
        <f ca="1">_xlfn.XLOOKUP(Tableau_RérimeTransitLieuStockage[[#This Row],[Référence DUM]],Tableau_PROVISIONNELLE[Référence DUM],Tableau_PROVISIONNELLE[Name],"")</f>
        <v>#NAME?</v>
      </c>
    </row>
    <row r="38" spans="1:15" x14ac:dyDescent="0.25">
      <c r="A38" t="s">
        <v>368</v>
      </c>
      <c r="B38" t="s">
        <v>369</v>
      </c>
      <c r="C38" t="s">
        <v>368</v>
      </c>
      <c r="D38" t="s">
        <v>369</v>
      </c>
      <c r="F38" t="str">
        <f>_xlfn.TEXTJOIN("_",TRUE,Tableau_RérimeTransitLieuStockage[[#This Row],[ICE Exportateur]],Tableau_RérimeTransitLieuStockage[[#This Row],[ICE Importateur]])</f>
        <v>000056277000026</v>
      </c>
      <c r="G38">
        <f>LEN(Tableau_RérimeTransitLieuStockage[[#This Row],[Colonne1]])</f>
        <v>15</v>
      </c>
      <c r="H38" t="s">
        <v>15</v>
      </c>
      <c r="I38" t="s">
        <v>444</v>
      </c>
      <c r="J38" s="16" t="s">
        <v>432</v>
      </c>
      <c r="K38" s="16" t="s">
        <v>356</v>
      </c>
      <c r="L38" s="16" t="s">
        <v>336</v>
      </c>
      <c r="M38" t="e">
        <f ca="1">_xlfn.XLOOKUP(Tableau_RérimeTransitLieuStockage[[#This Row],[Référence DUM]],Tableau_PROVISIONNELLE[Référence DUM],Tableau_PROVISIONNELLE[Lieu de stockage d''Entrée / Sortie],"")</f>
        <v>#NAME?</v>
      </c>
      <c r="N38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38" t="e">
        <f ca="1">_xlfn.XLOOKUP(Tableau_RérimeTransitLieuStockage[[#This Row],[Référence DUM]],Tableau_PROVISIONNELLE[Référence DUM],Tableau_PROVISIONNELLE[Name],"")</f>
        <v>#NAME?</v>
      </c>
    </row>
    <row r="39" spans="1:15" x14ac:dyDescent="0.25">
      <c r="A39" t="s">
        <v>368</v>
      </c>
      <c r="B39" t="s">
        <v>369</v>
      </c>
      <c r="D39" t="s">
        <v>310</v>
      </c>
      <c r="E39" t="s">
        <v>368</v>
      </c>
      <c r="F39" t="str">
        <f>_xlfn.TEXTJOIN("_",TRUE,Tableau_RérimeTransitLieuStockage[[#This Row],[ICE Exportateur]],Tableau_RérimeTransitLieuStockage[[#This Row],[ICE Importateur]])</f>
        <v>000056277000026</v>
      </c>
      <c r="G39">
        <f>LEN(Tableau_RérimeTransitLieuStockage[[#This Row],[Colonne1]])</f>
        <v>15</v>
      </c>
      <c r="H39" t="s">
        <v>369</v>
      </c>
      <c r="I39" t="s">
        <v>472</v>
      </c>
      <c r="J39" s="16" t="s">
        <v>312</v>
      </c>
      <c r="K39" s="16" t="s">
        <v>458</v>
      </c>
      <c r="L39" s="16" t="s">
        <v>336</v>
      </c>
      <c r="M39" t="e">
        <f ca="1">_xlfn.XLOOKUP(Tableau_RérimeTransitLieuStockage[[#This Row],[Référence DUM]],Tableau_PROVISIONNELLE[Référence DUM],Tableau_PROVISIONNELLE[Lieu de stockage d''Entrée / Sortie],"")</f>
        <v>#NAME?</v>
      </c>
      <c r="N39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39" t="e">
        <f ca="1">_xlfn.XLOOKUP(Tableau_RérimeTransitLieuStockage[[#This Row],[Référence DUM]],Tableau_PROVISIONNELLE[Référence DUM],Tableau_PROVISIONNELLE[Name],"")</f>
        <v>#NAME?</v>
      </c>
    </row>
    <row r="40" spans="1:15" x14ac:dyDescent="0.25">
      <c r="A40" t="s">
        <v>368</v>
      </c>
      <c r="B40" t="s">
        <v>369</v>
      </c>
      <c r="D40" t="s">
        <v>310</v>
      </c>
      <c r="E40" t="s">
        <v>368</v>
      </c>
      <c r="F40" t="str">
        <f>_xlfn.TEXTJOIN("_",TRUE,Tableau_RérimeTransitLieuStockage[[#This Row],[ICE Exportateur]],Tableau_RérimeTransitLieuStockage[[#This Row],[ICE Importateur]])</f>
        <v>000056277000026</v>
      </c>
      <c r="G40">
        <f>LEN(Tableau_RérimeTransitLieuStockage[[#This Row],[Colonne1]])</f>
        <v>15</v>
      </c>
      <c r="H40" t="s">
        <v>369</v>
      </c>
      <c r="I40" t="s">
        <v>370</v>
      </c>
      <c r="J40" s="16" t="s">
        <v>312</v>
      </c>
      <c r="K40" s="16" t="s">
        <v>371</v>
      </c>
      <c r="L40" s="16" t="s">
        <v>336</v>
      </c>
      <c r="M40" t="e">
        <f ca="1">_xlfn.XLOOKUP(Tableau_RérimeTransitLieuStockage[[#This Row],[Référence DUM]],Tableau_PROVISIONNELLE[Référence DUM],Tableau_PROVISIONNELLE[Lieu de stockage d''Entrée / Sortie],"")</f>
        <v>#NAME?</v>
      </c>
      <c r="N40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40" t="e">
        <f ca="1">_xlfn.XLOOKUP(Tableau_RérimeTransitLieuStockage[[#This Row],[Référence DUM]],Tableau_PROVISIONNELLE[Référence DUM],Tableau_PROVISIONNELLE[Name],"")</f>
        <v>#NAME?</v>
      </c>
    </row>
    <row r="41" spans="1:15" x14ac:dyDescent="0.25">
      <c r="A41" t="s">
        <v>368</v>
      </c>
      <c r="B41" t="s">
        <v>369</v>
      </c>
      <c r="D41" t="s">
        <v>310</v>
      </c>
      <c r="E41" t="s">
        <v>368</v>
      </c>
      <c r="F41" t="str">
        <f>_xlfn.TEXTJOIN("_",TRUE,Tableau_RérimeTransitLieuStockage[[#This Row],[ICE Exportateur]],Tableau_RérimeTransitLieuStockage[[#This Row],[ICE Importateur]])</f>
        <v>000056277000026</v>
      </c>
      <c r="G41">
        <f>LEN(Tableau_RérimeTransitLieuStockage[[#This Row],[Colonne1]])</f>
        <v>15</v>
      </c>
      <c r="H41" t="s">
        <v>369</v>
      </c>
      <c r="I41" t="s">
        <v>461</v>
      </c>
      <c r="J41" s="16" t="s">
        <v>312</v>
      </c>
      <c r="K41" s="16" t="s">
        <v>313</v>
      </c>
      <c r="L41" s="16" t="s">
        <v>336</v>
      </c>
      <c r="M41" t="e">
        <f ca="1">_xlfn.XLOOKUP(Tableau_RérimeTransitLieuStockage[[#This Row],[Référence DUM]],Tableau_PROVISIONNELLE[Référence DUM],Tableau_PROVISIONNELLE[Lieu de stockage d''Entrée / Sortie],"")</f>
        <v>#NAME?</v>
      </c>
      <c r="N41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41" t="e">
        <f ca="1">_xlfn.XLOOKUP(Tableau_RérimeTransitLieuStockage[[#This Row],[Référence DUM]],Tableau_PROVISIONNELLE[Référence DUM],Tableau_PROVISIONNELLE[Name],"")</f>
        <v>#NAME?</v>
      </c>
    </row>
    <row r="42" spans="1:15" x14ac:dyDescent="0.25">
      <c r="A42" t="s">
        <v>368</v>
      </c>
      <c r="B42" t="s">
        <v>369</v>
      </c>
      <c r="D42" t="s">
        <v>310</v>
      </c>
      <c r="E42" t="s">
        <v>368</v>
      </c>
      <c r="F42" t="str">
        <f>_xlfn.TEXTJOIN("_",TRUE,Tableau_RérimeTransitLieuStockage[[#This Row],[ICE Exportateur]],Tableau_RérimeTransitLieuStockage[[#This Row],[ICE Importateur]])</f>
        <v>000056277000026</v>
      </c>
      <c r="G42">
        <f>LEN(Tableau_RérimeTransitLieuStockage[[#This Row],[Colonne1]])</f>
        <v>15</v>
      </c>
      <c r="H42" t="s">
        <v>369</v>
      </c>
      <c r="I42" t="s">
        <v>459</v>
      </c>
      <c r="J42" s="16" t="s">
        <v>312</v>
      </c>
      <c r="K42" s="16" t="s">
        <v>313</v>
      </c>
      <c r="L42" s="16" t="s">
        <v>336</v>
      </c>
      <c r="M42" t="e">
        <f ca="1">_xlfn.XLOOKUP(Tableau_RérimeTransitLieuStockage[[#This Row],[Référence DUM]],Tableau_PROVISIONNELLE[Référence DUM],Tableau_PROVISIONNELLE[Lieu de stockage d''Entrée / Sortie],"")</f>
        <v>#NAME?</v>
      </c>
      <c r="N42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42" t="e">
        <f ca="1">_xlfn.XLOOKUP(Tableau_RérimeTransitLieuStockage[[#This Row],[Référence DUM]],Tableau_PROVISIONNELLE[Référence DUM],Tableau_PROVISIONNELLE[Name],"")</f>
        <v>#NAME?</v>
      </c>
    </row>
    <row r="43" spans="1:15" x14ac:dyDescent="0.25">
      <c r="A43" t="s">
        <v>368</v>
      </c>
      <c r="B43" t="s">
        <v>369</v>
      </c>
      <c r="C43" t="s">
        <v>368</v>
      </c>
      <c r="D43" t="s">
        <v>369</v>
      </c>
      <c r="E43" t="s">
        <v>388</v>
      </c>
      <c r="F43" t="str">
        <f>_xlfn.TEXTJOIN("_",TRUE,Tableau_RérimeTransitLieuStockage[[#This Row],[ICE Exportateur]],Tableau_RérimeTransitLieuStockage[[#This Row],[ICE Importateur]])</f>
        <v>000056277000026_000053321000007</v>
      </c>
      <c r="G43">
        <f>LEN(Tableau_RérimeTransitLieuStockage[[#This Row],[Colonne1]])</f>
        <v>31</v>
      </c>
      <c r="H43" t="s">
        <v>389</v>
      </c>
      <c r="I43" t="s">
        <v>390</v>
      </c>
      <c r="J43" s="16" t="s">
        <v>381</v>
      </c>
      <c r="K43" s="16" t="s">
        <v>356</v>
      </c>
      <c r="L43" s="16" t="s">
        <v>336</v>
      </c>
      <c r="M43" t="e">
        <f ca="1">_xlfn.XLOOKUP(Tableau_RérimeTransitLieuStockage[[#This Row],[Référence DUM]],Tableau_PROVISIONNELLE[Référence DUM],Tableau_PROVISIONNELLE[Lieu de stockage d''Entrée / Sortie],"")</f>
        <v>#NAME?</v>
      </c>
      <c r="N43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43" t="e">
        <f ca="1">_xlfn.XLOOKUP(Tableau_RérimeTransitLieuStockage[[#This Row],[Référence DUM]],Tableau_PROVISIONNELLE[Référence DUM],Tableau_PROVISIONNELLE[Name],"")</f>
        <v>#NAME?</v>
      </c>
    </row>
    <row r="44" spans="1:15" x14ac:dyDescent="0.25">
      <c r="A44" t="s">
        <v>368</v>
      </c>
      <c r="B44" t="s">
        <v>369</v>
      </c>
      <c r="D44" t="s">
        <v>15</v>
      </c>
      <c r="E44" t="s">
        <v>368</v>
      </c>
      <c r="F44" t="str">
        <f>_xlfn.TEXTJOIN("_",TRUE,Tableau_RérimeTransitLieuStockage[[#This Row],[ICE Exportateur]],Tableau_RérimeTransitLieuStockage[[#This Row],[ICE Importateur]])</f>
        <v>000056277000026</v>
      </c>
      <c r="G44">
        <f>LEN(Tableau_RérimeTransitLieuStockage[[#This Row],[Colonne1]])</f>
        <v>15</v>
      </c>
      <c r="H44" t="s">
        <v>369</v>
      </c>
      <c r="I44" t="s">
        <v>378</v>
      </c>
      <c r="J44" s="16" t="s">
        <v>312</v>
      </c>
      <c r="K44" s="16" t="s">
        <v>337</v>
      </c>
      <c r="L44" s="16" t="s">
        <v>336</v>
      </c>
      <c r="M44" t="e">
        <f ca="1">_xlfn.XLOOKUP(Tableau_RérimeTransitLieuStockage[[#This Row],[Référence DUM]],Tableau_PROVISIONNELLE[Référence DUM],Tableau_PROVISIONNELLE[Lieu de stockage d''Entrée / Sortie],"")</f>
        <v>#NAME?</v>
      </c>
      <c r="N44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44" t="e">
        <f ca="1">_xlfn.XLOOKUP(Tableau_RérimeTransitLieuStockage[[#This Row],[Référence DUM]],Tableau_PROVISIONNELLE[Référence DUM],Tableau_PROVISIONNELLE[Name],"")</f>
        <v>#NAME?</v>
      </c>
    </row>
    <row r="45" spans="1:15" x14ac:dyDescent="0.25">
      <c r="A45" t="s">
        <v>368</v>
      </c>
      <c r="B45" t="s">
        <v>369</v>
      </c>
      <c r="C45" t="s">
        <v>368</v>
      </c>
      <c r="D45" t="s">
        <v>369</v>
      </c>
      <c r="F45" t="str">
        <f>_xlfn.TEXTJOIN("_",TRUE,Tableau_RérimeTransitLieuStockage[[#This Row],[ICE Exportateur]],Tableau_RérimeTransitLieuStockage[[#This Row],[ICE Importateur]])</f>
        <v>000056277000026</v>
      </c>
      <c r="G45">
        <f>LEN(Tableau_RérimeTransitLieuStockage[[#This Row],[Colonne1]])</f>
        <v>15</v>
      </c>
      <c r="H45" t="s">
        <v>15</v>
      </c>
      <c r="I45" t="s">
        <v>434</v>
      </c>
      <c r="J45" s="16" t="s">
        <v>432</v>
      </c>
      <c r="K45" s="16" t="s">
        <v>356</v>
      </c>
      <c r="L45" s="16" t="s">
        <v>314</v>
      </c>
      <c r="M45" t="e">
        <f ca="1">_xlfn.XLOOKUP(Tableau_RérimeTransitLieuStockage[[#This Row],[Référence DUM]],Tableau_PROVISIONNELLE[Référence DUM],Tableau_PROVISIONNELLE[Lieu de stockage d''Entrée / Sortie],"")</f>
        <v>#NAME?</v>
      </c>
      <c r="N45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45" t="e">
        <f ca="1">_xlfn.XLOOKUP(Tableau_RérimeTransitLieuStockage[[#This Row],[Référence DUM]],Tableau_PROVISIONNELLE[Référence DUM],Tableau_PROVISIONNELLE[Name],"")</f>
        <v>#NAME?</v>
      </c>
    </row>
    <row r="46" spans="1:15" x14ac:dyDescent="0.25">
      <c r="A46" t="s">
        <v>368</v>
      </c>
      <c r="B46" t="s">
        <v>369</v>
      </c>
      <c r="C46" t="s">
        <v>368</v>
      </c>
      <c r="D46" t="s">
        <v>369</v>
      </c>
      <c r="F46" t="str">
        <f>_xlfn.TEXTJOIN("_",TRUE,Tableau_RérimeTransitLieuStockage[[#This Row],[ICE Exportateur]],Tableau_RérimeTransitLieuStockage[[#This Row],[ICE Importateur]])</f>
        <v>000056277000026</v>
      </c>
      <c r="G46">
        <f>LEN(Tableau_RérimeTransitLieuStockage[[#This Row],[Colonne1]])</f>
        <v>15</v>
      </c>
      <c r="H46" t="s">
        <v>15</v>
      </c>
      <c r="I46" t="s">
        <v>435</v>
      </c>
      <c r="J46" s="16" t="s">
        <v>432</v>
      </c>
      <c r="K46" s="16" t="s">
        <v>356</v>
      </c>
      <c r="L46" s="16" t="s">
        <v>83</v>
      </c>
      <c r="M46" t="e">
        <f ca="1">_xlfn.XLOOKUP(Tableau_RérimeTransitLieuStockage[[#This Row],[Référence DUM]],Tableau_PROVISIONNELLE[Référence DUM],Tableau_PROVISIONNELLE[Lieu de stockage d''Entrée / Sortie],"")</f>
        <v>#NAME?</v>
      </c>
      <c r="N46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46" t="e">
        <f ca="1">_xlfn.XLOOKUP(Tableau_RérimeTransitLieuStockage[[#This Row],[Référence DUM]],Tableau_PROVISIONNELLE[Référence DUM],Tableau_PROVISIONNELLE[Name],"")</f>
        <v>#NAME?</v>
      </c>
    </row>
    <row r="47" spans="1:15" x14ac:dyDescent="0.25">
      <c r="A47" t="s">
        <v>368</v>
      </c>
      <c r="B47" t="s">
        <v>369</v>
      </c>
      <c r="D47" t="s">
        <v>310</v>
      </c>
      <c r="E47" t="s">
        <v>368</v>
      </c>
      <c r="F47" t="str">
        <f>_xlfn.TEXTJOIN("_",TRUE,Tableau_RérimeTransitLieuStockage[[#This Row],[ICE Exportateur]],Tableau_RérimeTransitLieuStockage[[#This Row],[ICE Importateur]])</f>
        <v>000056277000026</v>
      </c>
      <c r="G47">
        <f>LEN(Tableau_RérimeTransitLieuStockage[[#This Row],[Colonne1]])</f>
        <v>15</v>
      </c>
      <c r="H47" t="s">
        <v>369</v>
      </c>
      <c r="I47" t="s">
        <v>376</v>
      </c>
      <c r="J47" s="16" t="s">
        <v>312</v>
      </c>
      <c r="K47" s="16" t="s">
        <v>377</v>
      </c>
      <c r="L47" s="16" t="s">
        <v>336</v>
      </c>
      <c r="M47" t="e">
        <f ca="1">_xlfn.XLOOKUP(Tableau_RérimeTransitLieuStockage[[#This Row],[Référence DUM]],Tableau_PROVISIONNELLE[Référence DUM],Tableau_PROVISIONNELLE[Lieu de stockage d''Entrée / Sortie],"")</f>
        <v>#NAME?</v>
      </c>
      <c r="N47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47" t="e">
        <f ca="1">_xlfn.XLOOKUP(Tableau_RérimeTransitLieuStockage[[#This Row],[Référence DUM]],Tableau_PROVISIONNELLE[Référence DUM],Tableau_PROVISIONNELLE[Name],"")</f>
        <v>#NAME?</v>
      </c>
    </row>
    <row r="48" spans="1:15" x14ac:dyDescent="0.25">
      <c r="A48" t="s">
        <v>368</v>
      </c>
      <c r="B48" t="s">
        <v>369</v>
      </c>
      <c r="D48" t="s">
        <v>310</v>
      </c>
      <c r="E48" t="s">
        <v>368</v>
      </c>
      <c r="F48" t="str">
        <f>_xlfn.TEXTJOIN("_",TRUE,Tableau_RérimeTransitLieuStockage[[#This Row],[ICE Exportateur]],Tableau_RérimeTransitLieuStockage[[#This Row],[ICE Importateur]])</f>
        <v>000056277000026</v>
      </c>
      <c r="G48">
        <f>LEN(Tableau_RérimeTransitLieuStockage[[#This Row],[Colonne1]])</f>
        <v>15</v>
      </c>
      <c r="H48" t="s">
        <v>369</v>
      </c>
      <c r="I48" t="s">
        <v>373</v>
      </c>
      <c r="J48" s="16" t="s">
        <v>312</v>
      </c>
      <c r="K48" s="16" t="s">
        <v>374</v>
      </c>
      <c r="L48" s="16" t="s">
        <v>336</v>
      </c>
      <c r="M48" t="e">
        <f ca="1">_xlfn.XLOOKUP(Tableau_RérimeTransitLieuStockage[[#This Row],[Référence DUM]],Tableau_PROVISIONNELLE[Référence DUM],Tableau_PROVISIONNELLE[Lieu de stockage d''Entrée / Sortie],"")</f>
        <v>#NAME?</v>
      </c>
      <c r="N48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48" t="e">
        <f ca="1">_xlfn.XLOOKUP(Tableau_RérimeTransitLieuStockage[[#This Row],[Référence DUM]],Tableau_PROVISIONNELLE[Référence DUM],Tableau_PROVISIONNELLE[Name],"")</f>
        <v>#NAME?</v>
      </c>
    </row>
    <row r="49" spans="1:15" x14ac:dyDescent="0.25">
      <c r="A49" t="s">
        <v>368</v>
      </c>
      <c r="B49" t="s">
        <v>369</v>
      </c>
      <c r="D49" t="s">
        <v>310</v>
      </c>
      <c r="E49" t="s">
        <v>368</v>
      </c>
      <c r="F49" t="str">
        <f>_xlfn.TEXTJOIN("_",TRUE,Tableau_RérimeTransitLieuStockage[[#This Row],[ICE Exportateur]],Tableau_RérimeTransitLieuStockage[[#This Row],[ICE Importateur]])</f>
        <v>000056277000026</v>
      </c>
      <c r="G49">
        <f>LEN(Tableau_RérimeTransitLieuStockage[[#This Row],[Colonne1]])</f>
        <v>15</v>
      </c>
      <c r="H49" t="s">
        <v>369</v>
      </c>
      <c r="I49" t="s">
        <v>375</v>
      </c>
      <c r="J49" s="16" t="s">
        <v>312</v>
      </c>
      <c r="K49" s="16" t="s">
        <v>374</v>
      </c>
      <c r="L49" s="16" t="s">
        <v>336</v>
      </c>
      <c r="M49" t="e">
        <f ca="1">_xlfn.XLOOKUP(Tableau_RérimeTransitLieuStockage[[#This Row],[Référence DUM]],Tableau_PROVISIONNELLE[Référence DUM],Tableau_PROVISIONNELLE[Lieu de stockage d''Entrée / Sortie],"")</f>
        <v>#NAME?</v>
      </c>
      <c r="N49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49" t="e">
        <f ca="1">_xlfn.XLOOKUP(Tableau_RérimeTransitLieuStockage[[#This Row],[Référence DUM]],Tableau_PROVISIONNELLE[Référence DUM],Tableau_PROVISIONNELLE[Name],"")</f>
        <v>#NAME?</v>
      </c>
    </row>
    <row r="50" spans="1:15" x14ac:dyDescent="0.25">
      <c r="A50" t="s">
        <v>450</v>
      </c>
      <c r="B50" t="s">
        <v>451</v>
      </c>
      <c r="D50" t="s">
        <v>310</v>
      </c>
      <c r="E50" t="s">
        <v>450</v>
      </c>
      <c r="F50" t="str">
        <f>_xlfn.TEXTJOIN("_",TRUE,Tableau_RérimeTransitLieuStockage[[#This Row],[ICE Exportateur]],Tableau_RérimeTransitLieuStockage[[#This Row],[ICE Importateur]])</f>
        <v>001623730000089</v>
      </c>
      <c r="G50">
        <f>LEN(Tableau_RérimeTransitLieuStockage[[#This Row],[Colonne1]])</f>
        <v>15</v>
      </c>
      <c r="H50" t="s">
        <v>451</v>
      </c>
      <c r="I50" t="s">
        <v>460</v>
      </c>
      <c r="J50" s="16" t="s">
        <v>312</v>
      </c>
      <c r="K50" s="16" t="s">
        <v>313</v>
      </c>
      <c r="L50" s="16" t="s">
        <v>303</v>
      </c>
      <c r="M50" t="e">
        <f ca="1">_xlfn.XLOOKUP(Tableau_RérimeTransitLieuStockage[[#This Row],[Référence DUM]],Tableau_PROVISIONNELLE[Référence DUM],Tableau_PROVISIONNELLE[Lieu de stockage d''Entrée / Sortie],"")</f>
        <v>#NAME?</v>
      </c>
      <c r="N50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50" t="e">
        <f ca="1">_xlfn.XLOOKUP(Tableau_RérimeTransitLieuStockage[[#This Row],[Référence DUM]],Tableau_PROVISIONNELLE[Référence DUM],Tableau_PROVISIONNELLE[Name],"")</f>
        <v>#NAME?</v>
      </c>
    </row>
    <row r="51" spans="1:15" x14ac:dyDescent="0.25">
      <c r="A51" t="s">
        <v>450</v>
      </c>
      <c r="B51" t="s">
        <v>451</v>
      </c>
      <c r="C51" t="s">
        <v>450</v>
      </c>
      <c r="D51" t="s">
        <v>451</v>
      </c>
      <c r="F51" t="str">
        <f>_xlfn.TEXTJOIN("_",TRUE,Tableau_RérimeTransitLieuStockage[[#This Row],[ICE Exportateur]],Tableau_RérimeTransitLieuStockage[[#This Row],[ICE Importateur]])</f>
        <v>001623730000089</v>
      </c>
      <c r="G51">
        <f>LEN(Tableau_RérimeTransitLieuStockage[[#This Row],[Colonne1]])</f>
        <v>15</v>
      </c>
      <c r="H51" t="s">
        <v>452</v>
      </c>
      <c r="I51" t="s">
        <v>453</v>
      </c>
      <c r="J51" s="16" t="s">
        <v>432</v>
      </c>
      <c r="K51" s="16" t="s">
        <v>304</v>
      </c>
      <c r="L51" s="16" t="s">
        <v>314</v>
      </c>
      <c r="M51" t="e">
        <f ca="1">_xlfn.XLOOKUP(Tableau_RérimeTransitLieuStockage[[#This Row],[Référence DUM]],Tableau_PROVISIONNELLE[Référence DUM],Tableau_PROVISIONNELLE[Lieu de stockage d''Entrée / Sortie],"")</f>
        <v>#NAME?</v>
      </c>
      <c r="N51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51" t="e">
        <f ca="1">_xlfn.XLOOKUP(Tableau_RérimeTransitLieuStockage[[#This Row],[Référence DUM]],Tableau_PROVISIONNELLE[Référence DUM],Tableau_PROVISIONNELLE[Name],"")</f>
        <v>#NAME?</v>
      </c>
    </row>
    <row r="52" spans="1:15" x14ac:dyDescent="0.25">
      <c r="A52" t="s">
        <v>362</v>
      </c>
      <c r="B52" t="s">
        <v>363</v>
      </c>
      <c r="D52" t="s">
        <v>15</v>
      </c>
      <c r="E52" t="s">
        <v>362</v>
      </c>
      <c r="F52" t="str">
        <f>_xlfn.TEXTJOIN("_",TRUE,Tableau_RérimeTransitLieuStockage[[#This Row],[ICE Exportateur]],Tableau_RérimeTransitLieuStockage[[#This Row],[ICE Importateur]])</f>
        <v>000066094000068</v>
      </c>
      <c r="G52">
        <f>LEN(Tableau_RérimeTransitLieuStockage[[#This Row],[Colonne1]])</f>
        <v>15</v>
      </c>
      <c r="H52" t="s">
        <v>363</v>
      </c>
      <c r="I52" t="s">
        <v>468</v>
      </c>
      <c r="J52" s="16" t="s">
        <v>312</v>
      </c>
      <c r="K52" s="16" t="s">
        <v>458</v>
      </c>
      <c r="L52" s="16" t="s">
        <v>336</v>
      </c>
      <c r="M52" t="e">
        <f ca="1">_xlfn.XLOOKUP(Tableau_RérimeTransitLieuStockage[[#This Row],[Référence DUM]],Tableau_PROVISIONNELLE[Référence DUM],Tableau_PROVISIONNELLE[Lieu de stockage d''Entrée / Sortie],"")</f>
        <v>#NAME?</v>
      </c>
      <c r="N52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52" t="e">
        <f ca="1">_xlfn.XLOOKUP(Tableau_RérimeTransitLieuStockage[[#This Row],[Référence DUM]],Tableau_PROVISIONNELLE[Référence DUM],Tableau_PROVISIONNELLE[Name],"")</f>
        <v>#NAME?</v>
      </c>
    </row>
    <row r="53" spans="1:15" x14ac:dyDescent="0.25">
      <c r="A53" t="s">
        <v>362</v>
      </c>
      <c r="B53" t="s">
        <v>363</v>
      </c>
      <c r="C53" t="s">
        <v>362</v>
      </c>
      <c r="D53" t="s">
        <v>363</v>
      </c>
      <c r="E53" t="s">
        <v>384</v>
      </c>
      <c r="F53" t="str">
        <f>_xlfn.TEXTJOIN("_",TRUE,Tableau_RérimeTransitLieuStockage[[#This Row],[ICE Exportateur]],Tableau_RérimeTransitLieuStockage[[#This Row],[ICE Importateur]])</f>
        <v>000066094000068_001752771000028</v>
      </c>
      <c r="G53">
        <f>LEN(Tableau_RérimeTransitLieuStockage[[#This Row],[Colonne1]])</f>
        <v>31</v>
      </c>
      <c r="H53" t="s">
        <v>385</v>
      </c>
      <c r="I53" t="s">
        <v>427</v>
      </c>
      <c r="J53" s="16" t="s">
        <v>381</v>
      </c>
      <c r="K53" s="16" t="s">
        <v>338</v>
      </c>
      <c r="L53" s="16" t="s">
        <v>336</v>
      </c>
      <c r="M53" t="e">
        <f ca="1">_xlfn.XLOOKUP(Tableau_RérimeTransitLieuStockage[[#This Row],[Référence DUM]],Tableau_PROVISIONNELLE[Référence DUM],Tableau_PROVISIONNELLE[Lieu de stockage d''Entrée / Sortie],"")</f>
        <v>#NAME?</v>
      </c>
      <c r="N53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53" t="e">
        <f ca="1">_xlfn.XLOOKUP(Tableau_RérimeTransitLieuStockage[[#This Row],[Référence DUM]],Tableau_PROVISIONNELLE[Référence DUM],Tableau_PROVISIONNELLE[Name],"")</f>
        <v>#NAME?</v>
      </c>
    </row>
    <row r="54" spans="1:15" x14ac:dyDescent="0.25">
      <c r="A54" t="s">
        <v>362</v>
      </c>
      <c r="B54" t="s">
        <v>363</v>
      </c>
      <c r="D54" t="s">
        <v>15</v>
      </c>
      <c r="E54" t="s">
        <v>362</v>
      </c>
      <c r="F54" t="str">
        <f>_xlfn.TEXTJOIN("_",TRUE,Tableau_RérimeTransitLieuStockage[[#This Row],[ICE Exportateur]],Tableau_RérimeTransitLieuStockage[[#This Row],[ICE Importateur]])</f>
        <v>000066094000068</v>
      </c>
      <c r="G54">
        <f>LEN(Tableau_RérimeTransitLieuStockage[[#This Row],[Colonne1]])</f>
        <v>15</v>
      </c>
      <c r="H54" t="s">
        <v>363</v>
      </c>
      <c r="I54" t="s">
        <v>474</v>
      </c>
      <c r="J54" s="16" t="s">
        <v>312</v>
      </c>
      <c r="K54" s="16" t="s">
        <v>313</v>
      </c>
      <c r="L54" s="16" t="s">
        <v>336</v>
      </c>
      <c r="M54" t="e">
        <f ca="1">_xlfn.XLOOKUP(Tableau_RérimeTransitLieuStockage[[#This Row],[Référence DUM]],Tableau_PROVISIONNELLE[Référence DUM],Tableau_PROVISIONNELLE[Lieu de stockage d''Entrée / Sortie],"")</f>
        <v>#NAME?</v>
      </c>
      <c r="N54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54" t="e">
        <f ca="1">_xlfn.XLOOKUP(Tableau_RérimeTransitLieuStockage[[#This Row],[Référence DUM]],Tableau_PROVISIONNELLE[Référence DUM],Tableau_PROVISIONNELLE[Name],"")</f>
        <v>#NAME?</v>
      </c>
    </row>
    <row r="55" spans="1:15" x14ac:dyDescent="0.25">
      <c r="A55" t="s">
        <v>362</v>
      </c>
      <c r="B55" t="s">
        <v>363</v>
      </c>
      <c r="C55" t="s">
        <v>362</v>
      </c>
      <c r="D55" t="s">
        <v>363</v>
      </c>
      <c r="E55" t="s">
        <v>362</v>
      </c>
      <c r="F55" t="str">
        <f>_xlfn.TEXTJOIN("_",TRUE,Tableau_RérimeTransitLieuStockage[[#This Row],[ICE Exportateur]],Tableau_RérimeTransitLieuStockage[[#This Row],[ICE Importateur]])</f>
        <v>000066094000068_000066094000068</v>
      </c>
      <c r="G55">
        <f>LEN(Tableau_RérimeTransitLieuStockage[[#This Row],[Colonne1]])</f>
        <v>31</v>
      </c>
      <c r="H55" t="s">
        <v>363</v>
      </c>
      <c r="I55" t="s">
        <v>383</v>
      </c>
      <c r="J55" s="16" t="s">
        <v>381</v>
      </c>
      <c r="K55" s="16" t="s">
        <v>339</v>
      </c>
      <c r="L55" s="16" t="s">
        <v>336</v>
      </c>
      <c r="M55" t="e">
        <f ca="1">_xlfn.XLOOKUP(Tableau_RérimeTransitLieuStockage[[#This Row],[Référence DUM]],Tableau_PROVISIONNELLE[Référence DUM],Tableau_PROVISIONNELLE[Lieu de stockage d''Entrée / Sortie],"")</f>
        <v>#NAME?</v>
      </c>
      <c r="N55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55" t="e">
        <f ca="1">_xlfn.XLOOKUP(Tableau_RérimeTransitLieuStockage[[#This Row],[Référence DUM]],Tableau_PROVISIONNELLE[Référence DUM],Tableau_PROVISIONNELLE[Name],"")</f>
        <v>#NAME?</v>
      </c>
    </row>
    <row r="56" spans="1:15" x14ac:dyDescent="0.25">
      <c r="A56" t="s">
        <v>362</v>
      </c>
      <c r="B56" t="s">
        <v>363</v>
      </c>
      <c r="D56" t="s">
        <v>15</v>
      </c>
      <c r="E56" t="s">
        <v>362</v>
      </c>
      <c r="F56" t="str">
        <f>_xlfn.TEXTJOIN("_",TRUE,Tableau_RérimeTransitLieuStockage[[#This Row],[ICE Exportateur]],Tableau_RérimeTransitLieuStockage[[#This Row],[ICE Importateur]])</f>
        <v>000066094000068</v>
      </c>
      <c r="G56">
        <f>LEN(Tableau_RérimeTransitLieuStockage[[#This Row],[Colonne1]])</f>
        <v>15</v>
      </c>
      <c r="H56" t="s">
        <v>363</v>
      </c>
      <c r="I56" t="s">
        <v>509</v>
      </c>
      <c r="J56" s="16" t="s">
        <v>312</v>
      </c>
      <c r="K56" s="16" t="s">
        <v>482</v>
      </c>
      <c r="L56" s="16" t="s">
        <v>336</v>
      </c>
      <c r="M56" t="e">
        <f ca="1">_xlfn.XLOOKUP(Tableau_RérimeTransitLieuStockage[[#This Row],[Référence DUM]],Tableau_PROVISIONNELLE[Référence DUM],Tableau_PROVISIONNELLE[Lieu de stockage d''Entrée / Sortie],"")</f>
        <v>#NAME?</v>
      </c>
      <c r="N56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56" t="e">
        <f ca="1">_xlfn.XLOOKUP(Tableau_RérimeTransitLieuStockage[[#This Row],[Référence DUM]],Tableau_PROVISIONNELLE[Référence DUM],Tableau_PROVISIONNELLE[Name],"")</f>
        <v>#NAME?</v>
      </c>
    </row>
    <row r="57" spans="1:15" x14ac:dyDescent="0.25">
      <c r="A57" t="s">
        <v>362</v>
      </c>
      <c r="B57" t="s">
        <v>363</v>
      </c>
      <c r="C57" t="s">
        <v>362</v>
      </c>
      <c r="D57" t="s">
        <v>363</v>
      </c>
      <c r="E57" t="s">
        <v>362</v>
      </c>
      <c r="F57" t="str">
        <f>_xlfn.TEXTJOIN("_",TRUE,Tableau_RérimeTransitLieuStockage[[#This Row],[ICE Exportateur]],Tableau_RérimeTransitLieuStockage[[#This Row],[ICE Importateur]])</f>
        <v>000066094000068_000066094000068</v>
      </c>
      <c r="G57">
        <f>LEN(Tableau_RérimeTransitLieuStockage[[#This Row],[Colonne1]])</f>
        <v>31</v>
      </c>
      <c r="H57" t="s">
        <v>379</v>
      </c>
      <c r="I57" t="s">
        <v>380</v>
      </c>
      <c r="J57" s="16" t="s">
        <v>381</v>
      </c>
      <c r="K57" s="16" t="s">
        <v>339</v>
      </c>
      <c r="L57" s="16" t="s">
        <v>303</v>
      </c>
      <c r="M57" t="e">
        <f ca="1">_xlfn.XLOOKUP(Tableau_RérimeTransitLieuStockage[[#This Row],[Référence DUM]],Tableau_PROVISIONNELLE[Référence DUM],Tableau_PROVISIONNELLE[Lieu de stockage d''Entrée / Sortie],"")</f>
        <v>#NAME?</v>
      </c>
      <c r="N57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57" t="e">
        <f ca="1">_xlfn.XLOOKUP(Tableau_RérimeTransitLieuStockage[[#This Row],[Référence DUM]],Tableau_PROVISIONNELLE[Référence DUM],Tableau_PROVISIONNELLE[Name],"")</f>
        <v>#NAME?</v>
      </c>
    </row>
    <row r="58" spans="1:15" x14ac:dyDescent="0.25">
      <c r="A58" t="s">
        <v>362</v>
      </c>
      <c r="B58" t="s">
        <v>363</v>
      </c>
      <c r="C58" t="s">
        <v>362</v>
      </c>
      <c r="D58" t="s">
        <v>363</v>
      </c>
      <c r="E58" t="s">
        <v>362</v>
      </c>
      <c r="F58" t="str">
        <f>_xlfn.TEXTJOIN("_",TRUE,Tableau_RérimeTransitLieuStockage[[#This Row],[ICE Exportateur]],Tableau_RérimeTransitLieuStockage[[#This Row],[ICE Importateur]])</f>
        <v>000066094000068_000066094000068</v>
      </c>
      <c r="G58">
        <f>LEN(Tableau_RérimeTransitLieuStockage[[#This Row],[Colonne1]])</f>
        <v>31</v>
      </c>
      <c r="H58" t="s">
        <v>379</v>
      </c>
      <c r="I58" t="s">
        <v>418</v>
      </c>
      <c r="J58" s="16" t="s">
        <v>381</v>
      </c>
      <c r="K58" s="16" t="s">
        <v>338</v>
      </c>
      <c r="L58" s="16" t="s">
        <v>303</v>
      </c>
      <c r="M58" t="e">
        <f ca="1">_xlfn.XLOOKUP(Tableau_RérimeTransitLieuStockage[[#This Row],[Référence DUM]],Tableau_PROVISIONNELLE[Référence DUM],Tableau_PROVISIONNELLE[Lieu de stockage d''Entrée / Sortie],"")</f>
        <v>#NAME?</v>
      </c>
      <c r="N58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58" t="e">
        <f ca="1">_xlfn.XLOOKUP(Tableau_RérimeTransitLieuStockage[[#This Row],[Référence DUM]],Tableau_PROVISIONNELLE[Référence DUM],Tableau_PROVISIONNELLE[Name],"")</f>
        <v>#NAME?</v>
      </c>
    </row>
    <row r="59" spans="1:15" x14ac:dyDescent="0.25">
      <c r="A59" t="s">
        <v>362</v>
      </c>
      <c r="B59" t="s">
        <v>363</v>
      </c>
      <c r="D59" t="s">
        <v>15</v>
      </c>
      <c r="E59" t="s">
        <v>362</v>
      </c>
      <c r="F59" t="str">
        <f>_xlfn.TEXTJOIN("_",TRUE,Tableau_RérimeTransitLieuStockage[[#This Row],[ICE Exportateur]],Tableau_RérimeTransitLieuStockage[[#This Row],[ICE Importateur]])</f>
        <v>000066094000068</v>
      </c>
      <c r="G59">
        <f>LEN(Tableau_RérimeTransitLieuStockage[[#This Row],[Colonne1]])</f>
        <v>15</v>
      </c>
      <c r="H59" t="s">
        <v>363</v>
      </c>
      <c r="I59" t="s">
        <v>465</v>
      </c>
      <c r="J59" s="16" t="s">
        <v>312</v>
      </c>
      <c r="K59" s="16" t="s">
        <v>313</v>
      </c>
      <c r="L59" s="16" t="s">
        <v>336</v>
      </c>
      <c r="M59" t="e">
        <f ca="1">_xlfn.XLOOKUP(Tableau_RérimeTransitLieuStockage[[#This Row],[Référence DUM]],Tableau_PROVISIONNELLE[Référence DUM],Tableau_PROVISIONNELLE[Lieu de stockage d''Entrée / Sortie],"")</f>
        <v>#NAME?</v>
      </c>
      <c r="N59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59" t="e">
        <f ca="1">_xlfn.XLOOKUP(Tableau_RérimeTransitLieuStockage[[#This Row],[Référence DUM]],Tableau_PROVISIONNELLE[Référence DUM],Tableau_PROVISIONNELLE[Name],"")</f>
        <v>#NAME?</v>
      </c>
    </row>
    <row r="60" spans="1:15" x14ac:dyDescent="0.25">
      <c r="A60" t="s">
        <v>362</v>
      </c>
      <c r="B60" t="s">
        <v>363</v>
      </c>
      <c r="C60" t="s">
        <v>362</v>
      </c>
      <c r="D60" t="s">
        <v>363</v>
      </c>
      <c r="F60" t="str">
        <f>_xlfn.TEXTJOIN("_",TRUE,Tableau_RérimeTransitLieuStockage[[#This Row],[ICE Exportateur]],Tableau_RérimeTransitLieuStockage[[#This Row],[ICE Importateur]])</f>
        <v>000066094000068</v>
      </c>
      <c r="G60">
        <f>LEN(Tableau_RérimeTransitLieuStockage[[#This Row],[Colonne1]])</f>
        <v>15</v>
      </c>
      <c r="H60" t="s">
        <v>15</v>
      </c>
      <c r="I60" t="s">
        <v>436</v>
      </c>
      <c r="J60" s="16" t="s">
        <v>432</v>
      </c>
      <c r="K60" s="16" t="s">
        <v>338</v>
      </c>
      <c r="L60" s="16" t="s">
        <v>314</v>
      </c>
      <c r="M60" t="e">
        <f ca="1">_xlfn.XLOOKUP(Tableau_RérimeTransitLieuStockage[[#This Row],[Référence DUM]],Tableau_PROVISIONNELLE[Référence DUM],Tableau_PROVISIONNELLE[Lieu de stockage d''Entrée / Sortie],"")</f>
        <v>#NAME?</v>
      </c>
      <c r="N60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60" t="e">
        <f ca="1">_xlfn.XLOOKUP(Tableau_RérimeTransitLieuStockage[[#This Row],[Référence DUM]],Tableau_PROVISIONNELLE[Référence DUM],Tableau_PROVISIONNELLE[Name],"")</f>
        <v>#NAME?</v>
      </c>
    </row>
    <row r="61" spans="1:15" x14ac:dyDescent="0.25">
      <c r="A61" t="s">
        <v>362</v>
      </c>
      <c r="B61" t="s">
        <v>363</v>
      </c>
      <c r="C61" t="s">
        <v>362</v>
      </c>
      <c r="D61" t="s">
        <v>363</v>
      </c>
      <c r="F61" t="str">
        <f>_xlfn.TEXTJOIN("_",TRUE,Tableau_RérimeTransitLieuStockage[[#This Row],[ICE Exportateur]],Tableau_RérimeTransitLieuStockage[[#This Row],[ICE Importateur]])</f>
        <v>000066094000068</v>
      </c>
      <c r="G61">
        <f>LEN(Tableau_RérimeTransitLieuStockage[[#This Row],[Colonne1]])</f>
        <v>15</v>
      </c>
      <c r="H61" t="s">
        <v>15</v>
      </c>
      <c r="I61" t="s">
        <v>437</v>
      </c>
      <c r="J61" s="16" t="s">
        <v>432</v>
      </c>
      <c r="K61" s="16" t="s">
        <v>338</v>
      </c>
      <c r="L61" s="16" t="s">
        <v>83</v>
      </c>
      <c r="M61" t="e">
        <f ca="1">_xlfn.XLOOKUP(Tableau_RérimeTransitLieuStockage[[#This Row],[Référence DUM]],Tableau_PROVISIONNELLE[Référence DUM],Tableau_PROVISIONNELLE[Lieu de stockage d''Entrée / Sortie],"")</f>
        <v>#NAME?</v>
      </c>
      <c r="N61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61" t="e">
        <f ca="1">_xlfn.XLOOKUP(Tableau_RérimeTransitLieuStockage[[#This Row],[Référence DUM]],Tableau_PROVISIONNELLE[Référence DUM],Tableau_PROVISIONNELLE[Name],"")</f>
        <v>#NAME?</v>
      </c>
    </row>
    <row r="62" spans="1:15" x14ac:dyDescent="0.25">
      <c r="A62" t="s">
        <v>362</v>
      </c>
      <c r="B62" t="s">
        <v>363</v>
      </c>
      <c r="C62" t="s">
        <v>362</v>
      </c>
      <c r="D62" t="s">
        <v>363</v>
      </c>
      <c r="F62" t="str">
        <f>_xlfn.TEXTJOIN("_",TRUE,Tableau_RérimeTransitLieuStockage[[#This Row],[ICE Exportateur]],Tableau_RérimeTransitLieuStockage[[#This Row],[ICE Importateur]])</f>
        <v>000066094000068</v>
      </c>
      <c r="G62">
        <f>LEN(Tableau_RérimeTransitLieuStockage[[#This Row],[Colonne1]])</f>
        <v>15</v>
      </c>
      <c r="H62" t="s">
        <v>15</v>
      </c>
      <c r="I62" t="s">
        <v>443</v>
      </c>
      <c r="J62" s="16" t="s">
        <v>432</v>
      </c>
      <c r="K62" s="16" t="s">
        <v>338</v>
      </c>
      <c r="L62" s="16" t="s">
        <v>336</v>
      </c>
      <c r="M62" t="e">
        <f ca="1">_xlfn.XLOOKUP(Tableau_RérimeTransitLieuStockage[[#This Row],[Référence DUM]],Tableau_PROVISIONNELLE[Référence DUM],Tableau_PROVISIONNELLE[Lieu de stockage d''Entrée / Sortie],"")</f>
        <v>#NAME?</v>
      </c>
      <c r="N62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62" t="e">
        <f ca="1">_xlfn.XLOOKUP(Tableau_RérimeTransitLieuStockage[[#This Row],[Référence DUM]],Tableau_PROVISIONNELLE[Référence DUM],Tableau_PROVISIONNELLE[Name],"")</f>
        <v>#NAME?</v>
      </c>
    </row>
    <row r="63" spans="1:15" x14ac:dyDescent="0.25">
      <c r="A63" t="s">
        <v>362</v>
      </c>
      <c r="B63" t="s">
        <v>363</v>
      </c>
      <c r="C63" t="s">
        <v>362</v>
      </c>
      <c r="D63" t="s">
        <v>363</v>
      </c>
      <c r="E63" t="s">
        <v>362</v>
      </c>
      <c r="F63" t="str">
        <f>_xlfn.TEXTJOIN("_",TRUE,Tableau_RérimeTransitLieuStockage[[#This Row],[ICE Exportateur]],Tableau_RérimeTransitLieuStockage[[#This Row],[ICE Importateur]])</f>
        <v>000066094000068_000066094000068</v>
      </c>
      <c r="G63">
        <f>LEN(Tableau_RérimeTransitLieuStockage[[#This Row],[Colonne1]])</f>
        <v>31</v>
      </c>
      <c r="H63" t="s">
        <v>363</v>
      </c>
      <c r="I63" t="s">
        <v>429</v>
      </c>
      <c r="J63" s="16" t="s">
        <v>381</v>
      </c>
      <c r="K63" s="16" t="s">
        <v>338</v>
      </c>
      <c r="L63" s="16" t="s">
        <v>336</v>
      </c>
      <c r="M63" t="e">
        <f ca="1">_xlfn.XLOOKUP(Tableau_RérimeTransitLieuStockage[[#This Row],[Référence DUM]],Tableau_PROVISIONNELLE[Référence DUM],Tableau_PROVISIONNELLE[Lieu de stockage d''Entrée / Sortie],"")</f>
        <v>#NAME?</v>
      </c>
      <c r="N63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63" t="e">
        <f ca="1">_xlfn.XLOOKUP(Tableau_RérimeTransitLieuStockage[[#This Row],[Référence DUM]],Tableau_PROVISIONNELLE[Référence DUM],Tableau_PROVISIONNELLE[Name],"")</f>
        <v>#NAME?</v>
      </c>
    </row>
    <row r="64" spans="1:15" x14ac:dyDescent="0.25">
      <c r="A64" t="s">
        <v>362</v>
      </c>
      <c r="B64" t="s">
        <v>379</v>
      </c>
      <c r="C64" t="s">
        <v>362</v>
      </c>
      <c r="D64" t="s">
        <v>379</v>
      </c>
      <c r="E64" t="s">
        <v>362</v>
      </c>
      <c r="F64" t="str">
        <f>_xlfn.TEXTJOIN("_",TRUE,Tableau_RérimeTransitLieuStockage[[#This Row],[ICE Exportateur]],Tableau_RérimeTransitLieuStockage[[#This Row],[ICE Importateur]])</f>
        <v>000066094000068_000066094000068</v>
      </c>
      <c r="G64">
        <f>LEN(Tableau_RérimeTransitLieuStockage[[#This Row],[Colonne1]])</f>
        <v>31</v>
      </c>
      <c r="H64" t="s">
        <v>363</v>
      </c>
      <c r="I64" t="s">
        <v>445</v>
      </c>
      <c r="J64" s="16" t="s">
        <v>381</v>
      </c>
      <c r="K64" s="16" t="s">
        <v>304</v>
      </c>
      <c r="L64" s="16" t="s">
        <v>336</v>
      </c>
      <c r="M64" t="e">
        <f ca="1">_xlfn.XLOOKUP(Tableau_RérimeTransitLieuStockage[[#This Row],[Référence DUM]],Tableau_PROVISIONNELLE[Référence DUM],Tableau_PROVISIONNELLE[Lieu de stockage d''Entrée / Sortie],"")</f>
        <v>#NAME?</v>
      </c>
      <c r="N64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64" t="e">
        <f ca="1">_xlfn.XLOOKUP(Tableau_RérimeTransitLieuStockage[[#This Row],[Référence DUM]],Tableau_PROVISIONNELLE[Référence DUM],Tableau_PROVISIONNELLE[Name],"")</f>
        <v>#NAME?</v>
      </c>
    </row>
    <row r="65" spans="1:15" x14ac:dyDescent="0.25">
      <c r="A65" t="s">
        <v>362</v>
      </c>
      <c r="B65" t="s">
        <v>379</v>
      </c>
      <c r="C65" t="s">
        <v>362</v>
      </c>
      <c r="D65" t="s">
        <v>379</v>
      </c>
      <c r="E65" t="s">
        <v>512</v>
      </c>
      <c r="F65" t="str">
        <f>_xlfn.TEXTJOIN("_",TRUE,Tableau_RérimeTransitLieuStockage[[#This Row],[ICE Exportateur]],Tableau_RérimeTransitLieuStockage[[#This Row],[ICE Importateur]])</f>
        <v>000066094000068_002264802000019</v>
      </c>
      <c r="G65">
        <f>LEN(Tableau_RérimeTransitLieuStockage[[#This Row],[Colonne1]])</f>
        <v>31</v>
      </c>
      <c r="H65" t="s">
        <v>513</v>
      </c>
      <c r="I65" t="s">
        <v>514</v>
      </c>
      <c r="J65" s="16" t="s">
        <v>381</v>
      </c>
      <c r="K65" s="16" t="s">
        <v>304</v>
      </c>
      <c r="L65" s="16" t="s">
        <v>336</v>
      </c>
      <c r="M65" t="e">
        <f ca="1">_xlfn.XLOOKUP(Tableau_RérimeTransitLieuStockage[[#This Row],[Référence DUM]],Tableau_PROVISIONNELLE[Référence DUM],Tableau_PROVISIONNELLE[Lieu de stockage d''Entrée / Sortie],"")</f>
        <v>#NAME?</v>
      </c>
      <c r="N65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65" t="e">
        <f ca="1">_xlfn.XLOOKUP(Tableau_RérimeTransitLieuStockage[[#This Row],[Référence DUM]],Tableau_PROVISIONNELLE[Référence DUM],Tableau_PROVISIONNELLE[Name],"")</f>
        <v>#NAME?</v>
      </c>
    </row>
    <row r="66" spans="1:15" x14ac:dyDescent="0.25">
      <c r="A66" t="s">
        <v>362</v>
      </c>
      <c r="B66" t="s">
        <v>379</v>
      </c>
      <c r="C66" t="s">
        <v>362</v>
      </c>
      <c r="D66" t="s">
        <v>379</v>
      </c>
      <c r="F66" t="str">
        <f>_xlfn.TEXTJOIN("_",TRUE,Tableau_RérimeTransitLieuStockage[[#This Row],[ICE Exportateur]],Tableau_RérimeTransitLieuStockage[[#This Row],[ICE Importateur]])</f>
        <v>000066094000068</v>
      </c>
      <c r="G66">
        <f>LEN(Tableau_RérimeTransitLieuStockage[[#This Row],[Colonne1]])</f>
        <v>15</v>
      </c>
      <c r="H66" t="s">
        <v>266</v>
      </c>
      <c r="I66" t="s">
        <v>454</v>
      </c>
      <c r="J66" s="16" t="s">
        <v>432</v>
      </c>
      <c r="K66" s="16" t="s">
        <v>304</v>
      </c>
      <c r="L66" s="16" t="s">
        <v>314</v>
      </c>
      <c r="M66" t="e">
        <f ca="1">_xlfn.XLOOKUP(Tableau_RérimeTransitLieuStockage[[#This Row],[Référence DUM]],Tableau_PROVISIONNELLE[Référence DUM],Tableau_PROVISIONNELLE[Lieu de stockage d''Entrée / Sortie],"")</f>
        <v>#NAME?</v>
      </c>
      <c r="N66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66" t="e">
        <f ca="1">_xlfn.XLOOKUP(Tableau_RérimeTransitLieuStockage[[#This Row],[Référence DUM]],Tableau_PROVISIONNELLE[Référence DUM],Tableau_PROVISIONNELLE[Name],"")</f>
        <v>#NAME?</v>
      </c>
    </row>
    <row r="67" spans="1:15" x14ac:dyDescent="0.25">
      <c r="A67" t="s">
        <v>362</v>
      </c>
      <c r="B67" t="s">
        <v>379</v>
      </c>
      <c r="D67" t="s">
        <v>15</v>
      </c>
      <c r="E67" t="s">
        <v>362</v>
      </c>
      <c r="F67" t="str">
        <f>_xlfn.TEXTJOIN("_",TRUE,Tableau_RérimeTransitLieuStockage[[#This Row],[ICE Exportateur]],Tableau_RérimeTransitLieuStockage[[#This Row],[ICE Importateur]])</f>
        <v>000066094000068</v>
      </c>
      <c r="G67">
        <f>LEN(Tableau_RérimeTransitLieuStockage[[#This Row],[Colonne1]])</f>
        <v>15</v>
      </c>
      <c r="H67" t="s">
        <v>379</v>
      </c>
      <c r="I67" t="s">
        <v>466</v>
      </c>
      <c r="J67" s="16" t="s">
        <v>312</v>
      </c>
      <c r="K67" s="16" t="s">
        <v>313</v>
      </c>
      <c r="L67" s="16" t="s">
        <v>303</v>
      </c>
      <c r="M67" t="e">
        <f ca="1">_xlfn.XLOOKUP(Tableau_RérimeTransitLieuStockage[[#This Row],[Référence DUM]],Tableau_PROVISIONNELLE[Référence DUM],Tableau_PROVISIONNELLE[Lieu de stockage d''Entrée / Sortie],"")</f>
        <v>#NAME?</v>
      </c>
      <c r="N67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67" t="e">
        <f ca="1">_xlfn.XLOOKUP(Tableau_RérimeTransitLieuStockage[[#This Row],[Référence DUM]],Tableau_PROVISIONNELLE[Référence DUM],Tableau_PROVISIONNELLE[Name],"")</f>
        <v>#NAME?</v>
      </c>
    </row>
    <row r="68" spans="1:15" x14ac:dyDescent="0.25">
      <c r="A68" t="s">
        <v>362</v>
      </c>
      <c r="B68" t="s">
        <v>379</v>
      </c>
      <c r="C68" t="s">
        <v>362</v>
      </c>
      <c r="D68" t="s">
        <v>379</v>
      </c>
      <c r="F68" t="str">
        <f>_xlfn.TEXTJOIN("_",TRUE,Tableau_RérimeTransitLieuStockage[[#This Row],[ICE Exportateur]],Tableau_RérimeTransitLieuStockage[[#This Row],[ICE Importateur]])</f>
        <v>000066094000068</v>
      </c>
      <c r="G68">
        <f>LEN(Tableau_RérimeTransitLieuStockage[[#This Row],[Colonne1]])</f>
        <v>15</v>
      </c>
      <c r="H68" t="s">
        <v>266</v>
      </c>
      <c r="I68" t="s">
        <v>457</v>
      </c>
      <c r="J68" s="16" t="s">
        <v>432</v>
      </c>
      <c r="K68" s="16" t="s">
        <v>304</v>
      </c>
      <c r="L68" s="16" t="s">
        <v>83</v>
      </c>
      <c r="M68" t="e">
        <f ca="1">_xlfn.XLOOKUP(Tableau_RérimeTransitLieuStockage[[#This Row],[Référence DUM]],Tableau_PROVISIONNELLE[Référence DUM],Tableau_PROVISIONNELLE[Lieu de stockage d''Entrée / Sortie],"")</f>
        <v>#NAME?</v>
      </c>
      <c r="N68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68" t="e">
        <f ca="1">_xlfn.XLOOKUP(Tableau_RérimeTransitLieuStockage[[#This Row],[Référence DUM]],Tableau_PROVISIONNELLE[Référence DUM],Tableau_PROVISIONNELLE[Name],"")</f>
        <v>#NAME?</v>
      </c>
    </row>
    <row r="69" spans="1:15" x14ac:dyDescent="0.25">
      <c r="A69" t="s">
        <v>362</v>
      </c>
      <c r="B69" t="s">
        <v>379</v>
      </c>
      <c r="D69" t="s">
        <v>15</v>
      </c>
      <c r="E69" t="s">
        <v>362</v>
      </c>
      <c r="F69" t="str">
        <f>_xlfn.TEXTJOIN("_",TRUE,Tableau_RérimeTransitLieuStockage[[#This Row],[ICE Exportateur]],Tableau_RérimeTransitLieuStockage[[#This Row],[ICE Importateur]])</f>
        <v>000066094000068</v>
      </c>
      <c r="G69">
        <f>LEN(Tableau_RérimeTransitLieuStockage[[#This Row],[Colonne1]])</f>
        <v>15</v>
      </c>
      <c r="H69" t="s">
        <v>379</v>
      </c>
      <c r="I69" t="s">
        <v>510</v>
      </c>
      <c r="J69" s="16" t="s">
        <v>312</v>
      </c>
      <c r="K69" s="16" t="s">
        <v>482</v>
      </c>
      <c r="L69" s="16" t="s">
        <v>303</v>
      </c>
      <c r="M69" t="e">
        <f ca="1">_xlfn.XLOOKUP(Tableau_RérimeTransitLieuStockage[[#This Row],[Référence DUM]],Tableau_PROVISIONNELLE[Référence DUM],Tableau_PROVISIONNELLE[Lieu de stockage d''Entrée / Sortie],"")</f>
        <v>#NAME?</v>
      </c>
      <c r="N69" s="1" t="e">
        <f ca="1">_xlfn.XLOOKUP(Tableau_RérimeTransitLieuStockage[[#This Row],[Référence DUM]],Tableau_PROVISIONNELLE[Référence DUM],Tableau_PROVISIONNELLE[Lieu de stockage d''Entrée / Sortie (intitulé)],"")</f>
        <v>#NAME?</v>
      </c>
      <c r="O69" t="e">
        <f ca="1">_xlfn.XLOOKUP(Tableau_RérimeTransitLieuStockage[[#This Row],[Référence DUM]],Tableau_PROVISIONNELLE[Référence DUM],Tableau_PROVISIONNELLE[Name],"")</f>
        <v>#NAME?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CD10F-8A01-4101-B16B-F7072CF16C6B}">
  <dimension ref="A1:D1"/>
  <sheetViews>
    <sheetView workbookViewId="0">
      <selection sqref="A1:D2"/>
    </sheetView>
  </sheetViews>
  <sheetFormatPr baseColWidth="10" defaultRowHeight="15" x14ac:dyDescent="0.25"/>
  <cols>
    <col min="1" max="1" width="19.7109375" style="16" bestFit="1" customWidth="1"/>
    <col min="2" max="2" width="19.5703125" style="16" bestFit="1" customWidth="1"/>
    <col min="3" max="3" width="9.42578125" style="16" bestFit="1" customWidth="1"/>
    <col min="4" max="4" width="15.5703125" style="16" bestFit="1" customWidth="1"/>
  </cols>
  <sheetData>
    <row r="1" spans="1:4" x14ac:dyDescent="0.25">
      <c r="A1" s="16" t="s">
        <v>16</v>
      </c>
      <c r="B1" s="16" t="s">
        <v>297</v>
      </c>
      <c r="C1" s="16" t="s">
        <v>298</v>
      </c>
      <c r="D1" s="16" t="s">
        <v>299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BB8F1-2397-48F5-8A28-465584BD77FB}">
  <dimension ref="A1:C8"/>
  <sheetViews>
    <sheetView workbookViewId="0">
      <selection activeCell="C22" sqref="C22"/>
    </sheetView>
  </sheetViews>
  <sheetFormatPr baseColWidth="10" defaultRowHeight="15" x14ac:dyDescent="0.25"/>
  <cols>
    <col min="1" max="1" width="42.42578125" customWidth="1"/>
    <col min="2" max="2" width="15.85546875" customWidth="1"/>
    <col min="3" max="3" width="73.5703125" bestFit="1" customWidth="1"/>
  </cols>
  <sheetData>
    <row r="1" spans="1:3" x14ac:dyDescent="0.25">
      <c r="A1" t="s">
        <v>37</v>
      </c>
    </row>
    <row r="2" spans="1:3" x14ac:dyDescent="0.25">
      <c r="A2" s="1" t="s">
        <v>41</v>
      </c>
      <c r="B2" s="1" t="s">
        <v>42</v>
      </c>
      <c r="C2" s="1" t="s">
        <v>47</v>
      </c>
    </row>
    <row r="3" spans="1:3" x14ac:dyDescent="0.25">
      <c r="A3" s="1" t="s">
        <v>34</v>
      </c>
      <c r="B3" s="1" t="s">
        <v>53</v>
      </c>
      <c r="C3" s="1" t="s">
        <v>186</v>
      </c>
    </row>
    <row r="4" spans="1:3" x14ac:dyDescent="0.25">
      <c r="A4" s="1" t="s">
        <v>35</v>
      </c>
      <c r="B4" s="1" t="s">
        <v>57</v>
      </c>
      <c r="C4" s="1" t="s">
        <v>187</v>
      </c>
    </row>
    <row r="5" spans="1:3" x14ac:dyDescent="0.25">
      <c r="A5" s="1" t="s">
        <v>36</v>
      </c>
      <c r="B5" s="1" t="s">
        <v>53</v>
      </c>
      <c r="C5" s="1" t="s">
        <v>209</v>
      </c>
    </row>
    <row r="6" spans="1:3" x14ac:dyDescent="0.25">
      <c r="A6" s="1">
        <v>855</v>
      </c>
      <c r="B6" s="1" t="s">
        <v>53</v>
      </c>
      <c r="C6" s="1" t="s">
        <v>256</v>
      </c>
    </row>
    <row r="7" spans="1:3" x14ac:dyDescent="0.25">
      <c r="A7" s="1">
        <v>856</v>
      </c>
      <c r="B7" s="1" t="s">
        <v>57</v>
      </c>
      <c r="C7" s="1" t="s">
        <v>258</v>
      </c>
    </row>
    <row r="8" spans="1:3" x14ac:dyDescent="0.25">
      <c r="A8" s="1">
        <v>866</v>
      </c>
      <c r="B8" s="1" t="s">
        <v>57</v>
      </c>
      <c r="C8" s="1" t="s">
        <v>260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18352-3BC1-4FE0-B9A5-C0F86DC0E3AC}">
  <dimension ref="A1:F109"/>
  <sheetViews>
    <sheetView topLeftCell="A51" zoomScale="85" zoomScaleNormal="85" workbookViewId="0">
      <selection activeCell="D30" sqref="D30"/>
    </sheetView>
  </sheetViews>
  <sheetFormatPr baseColWidth="10" defaultRowHeight="15" x14ac:dyDescent="0.25"/>
  <cols>
    <col min="1" max="1" width="16.5703125" customWidth="1"/>
    <col min="2" max="2" width="22" customWidth="1"/>
    <col min="3" max="4" width="52.85546875" customWidth="1"/>
    <col min="5" max="5" width="101.42578125" customWidth="1"/>
  </cols>
  <sheetData>
    <row r="1" spans="1:6" ht="29.25" customHeight="1" x14ac:dyDescent="0.25">
      <c r="A1" s="2" t="s">
        <v>43</v>
      </c>
      <c r="B1" s="3" t="s">
        <v>44</v>
      </c>
      <c r="C1" s="4" t="s">
        <v>45</v>
      </c>
      <c r="D1" s="2" t="s">
        <v>46</v>
      </c>
      <c r="E1" s="2" t="s">
        <v>47</v>
      </c>
      <c r="F1" s="5" t="s">
        <v>294</v>
      </c>
    </row>
    <row r="2" spans="1:6" ht="21.75" customHeight="1" x14ac:dyDescent="0.25">
      <c r="A2" s="6" t="s">
        <v>48</v>
      </c>
      <c r="B2" s="6" t="s">
        <v>49</v>
      </c>
      <c r="C2" s="6" t="s">
        <v>50</v>
      </c>
      <c r="D2" s="7" t="s">
        <v>51</v>
      </c>
      <c r="E2" s="8" t="s">
        <v>52</v>
      </c>
      <c r="F2" s="9" t="s">
        <v>53</v>
      </c>
    </row>
    <row r="3" spans="1:6" ht="21.75" customHeight="1" x14ac:dyDescent="0.25">
      <c r="A3" s="10" t="s">
        <v>54</v>
      </c>
      <c r="B3" s="10" t="s">
        <v>49</v>
      </c>
      <c r="C3" s="10" t="s">
        <v>50</v>
      </c>
      <c r="D3" s="11" t="s">
        <v>55</v>
      </c>
      <c r="E3" s="8" t="s">
        <v>56</v>
      </c>
      <c r="F3" s="9" t="s">
        <v>57</v>
      </c>
    </row>
    <row r="4" spans="1:6" ht="21.75" customHeight="1" x14ac:dyDescent="0.25">
      <c r="A4" s="6" t="s">
        <v>58</v>
      </c>
      <c r="B4" s="6" t="s">
        <v>49</v>
      </c>
      <c r="C4" s="6" t="s">
        <v>50</v>
      </c>
      <c r="D4" s="11" t="s">
        <v>55</v>
      </c>
      <c r="E4" s="8" t="s">
        <v>59</v>
      </c>
      <c r="F4" s="9" t="s">
        <v>57</v>
      </c>
    </row>
    <row r="5" spans="1:6" ht="47.25" customHeight="1" x14ac:dyDescent="0.25">
      <c r="A5" s="10" t="s">
        <v>60</v>
      </c>
      <c r="B5" s="10" t="s">
        <v>49</v>
      </c>
      <c r="C5" s="10" t="s">
        <v>50</v>
      </c>
      <c r="D5" s="11" t="s">
        <v>55</v>
      </c>
      <c r="E5" s="8" t="s">
        <v>61</v>
      </c>
      <c r="F5" s="9" t="s">
        <v>57</v>
      </c>
    </row>
    <row r="6" spans="1:6" ht="21.75" customHeight="1" x14ac:dyDescent="0.25">
      <c r="A6" s="6" t="s">
        <v>62</v>
      </c>
      <c r="B6" s="6" t="s">
        <v>49</v>
      </c>
      <c r="C6" s="6" t="s">
        <v>50</v>
      </c>
      <c r="D6" s="11" t="s">
        <v>55</v>
      </c>
      <c r="E6" s="8" t="s">
        <v>63</v>
      </c>
      <c r="F6" s="9" t="s">
        <v>57</v>
      </c>
    </row>
    <row r="7" spans="1:6" ht="26.25" customHeight="1" x14ac:dyDescent="0.25">
      <c r="A7" s="10" t="s">
        <v>64</v>
      </c>
      <c r="B7" s="10" t="s">
        <v>65</v>
      </c>
      <c r="C7" s="10" t="s">
        <v>66</v>
      </c>
      <c r="D7" s="11" t="s">
        <v>67</v>
      </c>
      <c r="E7" s="12" t="s">
        <v>68</v>
      </c>
      <c r="F7" s="9" t="s">
        <v>53</v>
      </c>
    </row>
    <row r="8" spans="1:6" ht="21.75" customHeight="1" x14ac:dyDescent="0.25">
      <c r="A8" s="6" t="s">
        <v>69</v>
      </c>
      <c r="B8" s="6" t="s">
        <v>65</v>
      </c>
      <c r="C8" s="10" t="s">
        <v>66</v>
      </c>
      <c r="D8" s="11" t="s">
        <v>67</v>
      </c>
      <c r="E8" s="12" t="s">
        <v>70</v>
      </c>
      <c r="F8" s="9" t="s">
        <v>53</v>
      </c>
    </row>
    <row r="9" spans="1:6" ht="27" customHeight="1" x14ac:dyDescent="0.25">
      <c r="A9" s="10" t="s">
        <v>71</v>
      </c>
      <c r="B9" s="10" t="s">
        <v>65</v>
      </c>
      <c r="C9" s="10" t="s">
        <v>66</v>
      </c>
      <c r="D9" s="11" t="s">
        <v>67</v>
      </c>
      <c r="E9" s="12" t="s">
        <v>72</v>
      </c>
      <c r="F9" s="9" t="s">
        <v>53</v>
      </c>
    </row>
    <row r="10" spans="1:6" ht="21.75" customHeight="1" x14ac:dyDescent="0.25">
      <c r="A10" s="6" t="s">
        <v>73</v>
      </c>
      <c r="B10" s="6" t="s">
        <v>65</v>
      </c>
      <c r="C10" s="10" t="s">
        <v>66</v>
      </c>
      <c r="D10" s="11" t="s">
        <v>67</v>
      </c>
      <c r="E10" s="12" t="s">
        <v>74</v>
      </c>
      <c r="F10" s="9" t="s">
        <v>53</v>
      </c>
    </row>
    <row r="11" spans="1:6" ht="21.75" customHeight="1" x14ac:dyDescent="0.25">
      <c r="A11" s="10" t="s">
        <v>75</v>
      </c>
      <c r="B11" s="10" t="s">
        <v>65</v>
      </c>
      <c r="C11" s="10" t="s">
        <v>66</v>
      </c>
      <c r="D11" s="11" t="s">
        <v>67</v>
      </c>
      <c r="E11" s="12" t="s">
        <v>76</v>
      </c>
      <c r="F11" s="9" t="s">
        <v>53</v>
      </c>
    </row>
    <row r="12" spans="1:6" ht="21.75" customHeight="1" x14ac:dyDescent="0.25">
      <c r="A12" s="6" t="s">
        <v>77</v>
      </c>
      <c r="B12" s="6" t="s">
        <v>65</v>
      </c>
      <c r="C12" s="10" t="s">
        <v>66</v>
      </c>
      <c r="D12" s="11" t="s">
        <v>67</v>
      </c>
      <c r="E12" s="12" t="s">
        <v>78</v>
      </c>
      <c r="F12" s="9" t="s">
        <v>53</v>
      </c>
    </row>
    <row r="13" spans="1:6" ht="21.75" customHeight="1" x14ac:dyDescent="0.25">
      <c r="A13" s="10" t="s">
        <v>79</v>
      </c>
      <c r="B13" s="10" t="s">
        <v>65</v>
      </c>
      <c r="C13" s="10" t="s">
        <v>66</v>
      </c>
      <c r="D13" s="11" t="s">
        <v>67</v>
      </c>
      <c r="E13" s="12" t="s">
        <v>80</v>
      </c>
      <c r="F13" s="9" t="s">
        <v>53</v>
      </c>
    </row>
    <row r="14" spans="1:6" ht="21.75" customHeight="1" x14ac:dyDescent="0.25">
      <c r="A14" s="6" t="s">
        <v>81</v>
      </c>
      <c r="B14" s="6" t="s">
        <v>65</v>
      </c>
      <c r="C14" s="10" t="s">
        <v>66</v>
      </c>
      <c r="D14" s="11" t="s">
        <v>67</v>
      </c>
      <c r="E14" s="12" t="s">
        <v>82</v>
      </c>
      <c r="F14" s="9" t="s">
        <v>53</v>
      </c>
    </row>
    <row r="15" spans="1:6" ht="21.75" customHeight="1" x14ac:dyDescent="0.25">
      <c r="A15" s="10" t="s">
        <v>83</v>
      </c>
      <c r="B15" s="10" t="s">
        <v>65</v>
      </c>
      <c r="C15" s="10" t="s">
        <v>66</v>
      </c>
      <c r="D15" s="11" t="s">
        <v>67</v>
      </c>
      <c r="E15" s="12" t="s">
        <v>84</v>
      </c>
      <c r="F15" s="9" t="s">
        <v>53</v>
      </c>
    </row>
    <row r="16" spans="1:6" ht="21.75" customHeight="1" x14ac:dyDescent="0.25">
      <c r="A16" s="6" t="s">
        <v>85</v>
      </c>
      <c r="B16" s="6" t="s">
        <v>65</v>
      </c>
      <c r="C16" s="10" t="s">
        <v>66</v>
      </c>
      <c r="D16" s="11" t="s">
        <v>67</v>
      </c>
      <c r="E16" s="12" t="s">
        <v>86</v>
      </c>
      <c r="F16" s="9" t="s">
        <v>53</v>
      </c>
    </row>
    <row r="17" spans="1:6" ht="21.75" customHeight="1" x14ac:dyDescent="0.25">
      <c r="A17" s="10" t="s">
        <v>87</v>
      </c>
      <c r="B17" s="10" t="s">
        <v>65</v>
      </c>
      <c r="C17" s="10" t="s">
        <v>66</v>
      </c>
      <c r="D17" s="11" t="s">
        <v>67</v>
      </c>
      <c r="E17" s="12" t="s">
        <v>88</v>
      </c>
      <c r="F17" s="9" t="s">
        <v>53</v>
      </c>
    </row>
    <row r="18" spans="1:6" ht="21.75" customHeight="1" x14ac:dyDescent="0.25">
      <c r="A18" s="6" t="s">
        <v>89</v>
      </c>
      <c r="B18" s="6" t="s">
        <v>65</v>
      </c>
      <c r="C18" s="10" t="s">
        <v>66</v>
      </c>
      <c r="D18" s="11" t="s">
        <v>67</v>
      </c>
      <c r="E18" s="12" t="s">
        <v>90</v>
      </c>
      <c r="F18" s="9" t="s">
        <v>53</v>
      </c>
    </row>
    <row r="19" spans="1:6" ht="21.75" customHeight="1" x14ac:dyDescent="0.25">
      <c r="A19" s="10" t="s">
        <v>91</v>
      </c>
      <c r="B19" s="10" t="s">
        <v>65</v>
      </c>
      <c r="C19" s="10" t="s">
        <v>66</v>
      </c>
      <c r="D19" s="11" t="s">
        <v>67</v>
      </c>
      <c r="E19" s="12" t="s">
        <v>92</v>
      </c>
      <c r="F19" s="9" t="s">
        <v>53</v>
      </c>
    </row>
    <row r="20" spans="1:6" ht="21.75" customHeight="1" x14ac:dyDescent="0.25">
      <c r="A20" s="6" t="s">
        <v>93</v>
      </c>
      <c r="B20" s="6" t="s">
        <v>65</v>
      </c>
      <c r="C20" s="10" t="s">
        <v>66</v>
      </c>
      <c r="D20" s="11" t="s">
        <v>67</v>
      </c>
      <c r="E20" s="12" t="s">
        <v>94</v>
      </c>
      <c r="F20" s="9" t="s">
        <v>53</v>
      </c>
    </row>
    <row r="21" spans="1:6" ht="21.75" customHeight="1" x14ac:dyDescent="0.25">
      <c r="A21" s="10" t="s">
        <v>95</v>
      </c>
      <c r="B21" s="10" t="s">
        <v>65</v>
      </c>
      <c r="C21" s="10" t="s">
        <v>66</v>
      </c>
      <c r="D21" s="11" t="s">
        <v>67</v>
      </c>
      <c r="E21" s="12" t="s">
        <v>96</v>
      </c>
      <c r="F21" s="9" t="s">
        <v>53</v>
      </c>
    </row>
    <row r="22" spans="1:6" ht="21.75" customHeight="1" x14ac:dyDescent="0.25">
      <c r="A22" s="6" t="s">
        <v>97</v>
      </c>
      <c r="B22" s="6" t="s">
        <v>65</v>
      </c>
      <c r="C22" s="6" t="s">
        <v>98</v>
      </c>
      <c r="D22" s="11" t="s">
        <v>67</v>
      </c>
      <c r="E22" s="12" t="s">
        <v>99</v>
      </c>
      <c r="F22" s="9" t="s">
        <v>53</v>
      </c>
    </row>
    <row r="23" spans="1:6" ht="21.75" customHeight="1" x14ac:dyDescent="0.25">
      <c r="A23" s="6" t="s">
        <v>100</v>
      </c>
      <c r="B23" s="6" t="s">
        <v>65</v>
      </c>
      <c r="C23" s="13"/>
      <c r="D23" s="11" t="s">
        <v>67</v>
      </c>
      <c r="E23" s="14" t="s">
        <v>101</v>
      </c>
      <c r="F23" s="9" t="s">
        <v>53</v>
      </c>
    </row>
    <row r="24" spans="1:6" ht="21.75" customHeight="1" x14ac:dyDescent="0.25">
      <c r="A24" s="6" t="s">
        <v>102</v>
      </c>
      <c r="B24" s="6" t="s">
        <v>65</v>
      </c>
      <c r="C24" s="10" t="s">
        <v>66</v>
      </c>
      <c r="D24" s="11" t="s">
        <v>67</v>
      </c>
      <c r="E24" s="12" t="s">
        <v>103</v>
      </c>
      <c r="F24" s="9" t="s">
        <v>53</v>
      </c>
    </row>
    <row r="25" spans="1:6" ht="21.75" customHeight="1" x14ac:dyDescent="0.25">
      <c r="A25" s="10" t="s">
        <v>104</v>
      </c>
      <c r="B25" s="10" t="s">
        <v>65</v>
      </c>
      <c r="C25" s="10" t="s">
        <v>66</v>
      </c>
      <c r="D25" s="11" t="s">
        <v>67</v>
      </c>
      <c r="E25" s="12" t="s">
        <v>105</v>
      </c>
      <c r="F25" s="9" t="s">
        <v>53</v>
      </c>
    </row>
    <row r="26" spans="1:6" ht="21.75" customHeight="1" x14ac:dyDescent="0.25">
      <c r="A26" s="6" t="s">
        <v>106</v>
      </c>
      <c r="B26" s="6" t="s">
        <v>65</v>
      </c>
      <c r="C26" s="10" t="s">
        <v>66</v>
      </c>
      <c r="D26" s="11" t="s">
        <v>67</v>
      </c>
      <c r="E26" s="12" t="s">
        <v>107</v>
      </c>
      <c r="F26" s="9" t="s">
        <v>53</v>
      </c>
    </row>
    <row r="27" spans="1:6" ht="21.75" customHeight="1" x14ac:dyDescent="0.25">
      <c r="A27" s="10" t="s">
        <v>108</v>
      </c>
      <c r="B27" s="10" t="s">
        <v>65</v>
      </c>
      <c r="C27" s="10" t="s">
        <v>66</v>
      </c>
      <c r="D27" s="11" t="s">
        <v>67</v>
      </c>
      <c r="E27" s="12" t="s">
        <v>109</v>
      </c>
      <c r="F27" s="9" t="s">
        <v>53</v>
      </c>
    </row>
    <row r="28" spans="1:6" ht="21.75" customHeight="1" x14ac:dyDescent="0.25">
      <c r="A28" s="6" t="s">
        <v>110</v>
      </c>
      <c r="B28" s="6" t="s">
        <v>65</v>
      </c>
      <c r="C28" s="10" t="s">
        <v>66</v>
      </c>
      <c r="D28" s="11" t="s">
        <v>67</v>
      </c>
      <c r="E28" s="12" t="s">
        <v>111</v>
      </c>
      <c r="F28" s="9" t="s">
        <v>53</v>
      </c>
    </row>
    <row r="29" spans="1:6" ht="21.75" customHeight="1" x14ac:dyDescent="0.25">
      <c r="A29" s="10" t="s">
        <v>26</v>
      </c>
      <c r="B29" s="10" t="s">
        <v>65</v>
      </c>
      <c r="C29" s="10" t="s">
        <v>66</v>
      </c>
      <c r="D29" s="11" t="s">
        <v>67</v>
      </c>
      <c r="E29" s="12" t="s">
        <v>112</v>
      </c>
      <c r="F29" s="9" t="s">
        <v>53</v>
      </c>
    </row>
    <row r="30" spans="1:6" ht="21.75" customHeight="1" x14ac:dyDescent="0.25">
      <c r="A30" s="6" t="s">
        <v>113</v>
      </c>
      <c r="B30" s="6" t="s">
        <v>65</v>
      </c>
      <c r="C30" s="10" t="s">
        <v>66</v>
      </c>
      <c r="D30" s="11" t="s">
        <v>67</v>
      </c>
      <c r="E30" s="14" t="s">
        <v>114</v>
      </c>
      <c r="F30" s="9" t="s">
        <v>53</v>
      </c>
    </row>
    <row r="31" spans="1:6" ht="21.75" customHeight="1" x14ac:dyDescent="0.25">
      <c r="A31" s="10" t="s">
        <v>115</v>
      </c>
      <c r="B31" s="10" t="s">
        <v>65</v>
      </c>
      <c r="C31" s="10" t="s">
        <v>66</v>
      </c>
      <c r="D31" s="11" t="s">
        <v>116</v>
      </c>
      <c r="E31" s="12" t="s">
        <v>117</v>
      </c>
      <c r="F31" s="9" t="s">
        <v>118</v>
      </c>
    </row>
    <row r="32" spans="1:6" ht="21.75" customHeight="1" x14ac:dyDescent="0.25">
      <c r="A32" s="6" t="s">
        <v>119</v>
      </c>
      <c r="B32" s="6" t="s">
        <v>65</v>
      </c>
      <c r="C32" s="10" t="s">
        <v>66</v>
      </c>
      <c r="D32" s="11" t="s">
        <v>116</v>
      </c>
      <c r="E32" s="12" t="s">
        <v>120</v>
      </c>
      <c r="F32" s="9" t="s">
        <v>118</v>
      </c>
    </row>
    <row r="33" spans="1:6" ht="21.75" customHeight="1" x14ac:dyDescent="0.25">
      <c r="A33" s="10" t="s">
        <v>121</v>
      </c>
      <c r="B33" s="10" t="s">
        <v>65</v>
      </c>
      <c r="C33" s="10" t="s">
        <v>66</v>
      </c>
      <c r="D33" s="11" t="s">
        <v>116</v>
      </c>
      <c r="E33" s="12" t="s">
        <v>122</v>
      </c>
      <c r="F33" s="9" t="s">
        <v>118</v>
      </c>
    </row>
    <row r="34" spans="1:6" ht="21.75" customHeight="1" x14ac:dyDescent="0.25">
      <c r="A34" s="6" t="s">
        <v>123</v>
      </c>
      <c r="B34" s="6" t="s">
        <v>65</v>
      </c>
      <c r="C34" s="10" t="s">
        <v>66</v>
      </c>
      <c r="D34" s="11" t="s">
        <v>116</v>
      </c>
      <c r="E34" s="12" t="s">
        <v>124</v>
      </c>
      <c r="F34" s="9" t="s">
        <v>118</v>
      </c>
    </row>
    <row r="35" spans="1:6" ht="21.75" customHeight="1" x14ac:dyDescent="0.25">
      <c r="A35" s="10" t="s">
        <v>125</v>
      </c>
      <c r="B35" s="10" t="s">
        <v>65</v>
      </c>
      <c r="C35" s="10" t="s">
        <v>66</v>
      </c>
      <c r="D35" s="11" t="s">
        <v>116</v>
      </c>
      <c r="E35" s="12" t="s">
        <v>126</v>
      </c>
      <c r="F35" s="9" t="s">
        <v>118</v>
      </c>
    </row>
    <row r="36" spans="1:6" ht="21.75" customHeight="1" x14ac:dyDescent="0.25">
      <c r="A36" s="6" t="s">
        <v>127</v>
      </c>
      <c r="B36" s="6" t="s">
        <v>65</v>
      </c>
      <c r="C36" s="10" t="s">
        <v>66</v>
      </c>
      <c r="D36" s="11" t="s">
        <v>116</v>
      </c>
      <c r="E36" s="12" t="s">
        <v>128</v>
      </c>
      <c r="F36" s="9" t="s">
        <v>118</v>
      </c>
    </row>
    <row r="37" spans="1:6" ht="21.75" customHeight="1" x14ac:dyDescent="0.25">
      <c r="A37" s="10" t="s">
        <v>129</v>
      </c>
      <c r="B37" s="10" t="s">
        <v>65</v>
      </c>
      <c r="C37" s="10" t="s">
        <v>66</v>
      </c>
      <c r="D37" s="11" t="s">
        <v>116</v>
      </c>
      <c r="E37" s="12" t="s">
        <v>130</v>
      </c>
      <c r="F37" s="9" t="s">
        <v>118</v>
      </c>
    </row>
    <row r="38" spans="1:6" ht="21.75" customHeight="1" x14ac:dyDescent="0.25">
      <c r="A38" s="6" t="s">
        <v>131</v>
      </c>
      <c r="B38" s="6" t="s">
        <v>65</v>
      </c>
      <c r="C38" s="10" t="s">
        <v>66</v>
      </c>
      <c r="D38" s="11" t="s">
        <v>116</v>
      </c>
      <c r="E38" s="12" t="s">
        <v>132</v>
      </c>
      <c r="F38" s="9" t="s">
        <v>118</v>
      </c>
    </row>
    <row r="39" spans="1:6" ht="21.75" customHeight="1" x14ac:dyDescent="0.25">
      <c r="A39" s="10" t="s">
        <v>133</v>
      </c>
      <c r="B39" s="10" t="s">
        <v>65</v>
      </c>
      <c r="C39" s="10" t="s">
        <v>66</v>
      </c>
      <c r="D39" s="11" t="s">
        <v>116</v>
      </c>
      <c r="E39" s="12" t="s">
        <v>134</v>
      </c>
      <c r="F39" s="9" t="s">
        <v>118</v>
      </c>
    </row>
    <row r="40" spans="1:6" ht="21.75" customHeight="1" x14ac:dyDescent="0.25">
      <c r="A40" s="6" t="s">
        <v>135</v>
      </c>
      <c r="B40" s="6" t="s">
        <v>65</v>
      </c>
      <c r="C40" s="10" t="s">
        <v>66</v>
      </c>
      <c r="D40" s="11" t="s">
        <v>116</v>
      </c>
      <c r="E40" s="12" t="s">
        <v>136</v>
      </c>
      <c r="F40" s="9" t="s">
        <v>118</v>
      </c>
    </row>
    <row r="41" spans="1:6" ht="21.75" customHeight="1" x14ac:dyDescent="0.25">
      <c r="A41" s="10" t="s">
        <v>137</v>
      </c>
      <c r="B41" s="10" t="s">
        <v>65</v>
      </c>
      <c r="C41" s="10" t="s">
        <v>66</v>
      </c>
      <c r="D41" s="11" t="s">
        <v>116</v>
      </c>
      <c r="E41" s="12" t="s">
        <v>138</v>
      </c>
      <c r="F41" s="9" t="s">
        <v>118</v>
      </c>
    </row>
    <row r="42" spans="1:6" ht="21.75" customHeight="1" x14ac:dyDescent="0.25">
      <c r="A42" s="6" t="s">
        <v>139</v>
      </c>
      <c r="B42" s="6" t="s">
        <v>65</v>
      </c>
      <c r="C42" s="10" t="s">
        <v>66</v>
      </c>
      <c r="D42" s="11" t="s">
        <v>116</v>
      </c>
      <c r="E42" s="12" t="s">
        <v>140</v>
      </c>
      <c r="F42" s="9" t="s">
        <v>118</v>
      </c>
    </row>
    <row r="43" spans="1:6" ht="21.75" customHeight="1" x14ac:dyDescent="0.25">
      <c r="A43" s="10" t="s">
        <v>141</v>
      </c>
      <c r="B43" s="10" t="s">
        <v>65</v>
      </c>
      <c r="C43" s="10" t="s">
        <v>66</v>
      </c>
      <c r="D43" s="11" t="s">
        <v>116</v>
      </c>
      <c r="E43" s="12" t="s">
        <v>142</v>
      </c>
      <c r="F43" s="9" t="s">
        <v>118</v>
      </c>
    </row>
    <row r="44" spans="1:6" ht="21.75" customHeight="1" x14ac:dyDescent="0.25">
      <c r="A44" s="6" t="s">
        <v>143</v>
      </c>
      <c r="B44" s="6" t="s">
        <v>65</v>
      </c>
      <c r="C44" s="10" t="s">
        <v>66</v>
      </c>
      <c r="D44" s="11" t="s">
        <v>116</v>
      </c>
      <c r="E44" s="12" t="s">
        <v>144</v>
      </c>
      <c r="F44" s="9" t="s">
        <v>118</v>
      </c>
    </row>
    <row r="45" spans="1:6" ht="21.75" customHeight="1" x14ac:dyDescent="0.25">
      <c r="A45" s="10" t="s">
        <v>145</v>
      </c>
      <c r="B45" s="10" t="s">
        <v>65</v>
      </c>
      <c r="C45" s="10" t="s">
        <v>66</v>
      </c>
      <c r="D45" s="11" t="s">
        <v>146</v>
      </c>
      <c r="E45" s="12" t="s">
        <v>147</v>
      </c>
      <c r="F45" s="9" t="s">
        <v>53</v>
      </c>
    </row>
    <row r="46" spans="1:6" ht="21.75" customHeight="1" x14ac:dyDescent="0.25">
      <c r="A46" s="6" t="s">
        <v>148</v>
      </c>
      <c r="B46" s="6" t="s">
        <v>65</v>
      </c>
      <c r="C46" s="10" t="s">
        <v>66</v>
      </c>
      <c r="D46" s="11" t="s">
        <v>146</v>
      </c>
      <c r="E46" s="12" t="s">
        <v>149</v>
      </c>
      <c r="F46" s="9" t="s">
        <v>53</v>
      </c>
    </row>
    <row r="47" spans="1:6" ht="21.75" customHeight="1" x14ac:dyDescent="0.25">
      <c r="A47" s="10" t="s">
        <v>150</v>
      </c>
      <c r="B47" s="10" t="s">
        <v>65</v>
      </c>
      <c r="C47" s="10" t="s">
        <v>66</v>
      </c>
      <c r="D47" s="11" t="s">
        <v>146</v>
      </c>
      <c r="E47" s="12" t="s">
        <v>151</v>
      </c>
      <c r="F47" s="9" t="s">
        <v>53</v>
      </c>
    </row>
    <row r="48" spans="1:6" ht="21.75" customHeight="1" x14ac:dyDescent="0.25">
      <c r="A48" s="6" t="s">
        <v>152</v>
      </c>
      <c r="B48" s="6" t="s">
        <v>65</v>
      </c>
      <c r="C48" s="10" t="s">
        <v>66</v>
      </c>
      <c r="D48" s="11" t="s">
        <v>146</v>
      </c>
      <c r="E48" s="12" t="s">
        <v>153</v>
      </c>
      <c r="F48" s="9" t="s">
        <v>53</v>
      </c>
    </row>
    <row r="49" spans="1:6" ht="21.75" customHeight="1" x14ac:dyDescent="0.25">
      <c r="A49" s="10" t="s">
        <v>154</v>
      </c>
      <c r="B49" s="10" t="s">
        <v>65</v>
      </c>
      <c r="C49" s="10" t="s">
        <v>66</v>
      </c>
      <c r="D49" s="11" t="s">
        <v>146</v>
      </c>
      <c r="E49" s="12" t="s">
        <v>155</v>
      </c>
      <c r="F49" s="9" t="s">
        <v>53</v>
      </c>
    </row>
    <row r="50" spans="1:6" ht="21.75" customHeight="1" x14ac:dyDescent="0.25">
      <c r="A50" s="6" t="s">
        <v>156</v>
      </c>
      <c r="B50" s="6" t="s">
        <v>65</v>
      </c>
      <c r="C50" s="10" t="s">
        <v>66</v>
      </c>
      <c r="D50" s="11" t="s">
        <v>146</v>
      </c>
      <c r="E50" s="12" t="s">
        <v>157</v>
      </c>
      <c r="F50" s="9" t="s">
        <v>53</v>
      </c>
    </row>
    <row r="51" spans="1:6" ht="21.75" customHeight="1" x14ac:dyDescent="0.25">
      <c r="A51" s="10" t="s">
        <v>158</v>
      </c>
      <c r="B51" s="10" t="s">
        <v>65</v>
      </c>
      <c r="C51" s="10" t="s">
        <v>66</v>
      </c>
      <c r="D51" s="11" t="s">
        <v>159</v>
      </c>
      <c r="E51" s="12" t="s">
        <v>160</v>
      </c>
      <c r="F51" s="9" t="s">
        <v>57</v>
      </c>
    </row>
    <row r="52" spans="1:6" ht="21.75" customHeight="1" x14ac:dyDescent="0.25">
      <c r="A52" s="6" t="s">
        <v>161</v>
      </c>
      <c r="B52" s="6" t="s">
        <v>65</v>
      </c>
      <c r="C52" s="10" t="s">
        <v>66</v>
      </c>
      <c r="D52" s="11" t="s">
        <v>159</v>
      </c>
      <c r="E52" s="12" t="s">
        <v>162</v>
      </c>
      <c r="F52" s="9" t="s">
        <v>57</v>
      </c>
    </row>
    <row r="53" spans="1:6" ht="21.75" customHeight="1" x14ac:dyDescent="0.25">
      <c r="A53" s="10" t="s">
        <v>163</v>
      </c>
      <c r="B53" s="10" t="s">
        <v>65</v>
      </c>
      <c r="C53" s="10" t="s">
        <v>66</v>
      </c>
      <c r="D53" s="11" t="s">
        <v>159</v>
      </c>
      <c r="E53" s="12" t="s">
        <v>164</v>
      </c>
      <c r="F53" s="9" t="s">
        <v>57</v>
      </c>
    </row>
    <row r="54" spans="1:6" ht="21.75" customHeight="1" x14ac:dyDescent="0.25">
      <c r="A54" s="6" t="s">
        <v>165</v>
      </c>
      <c r="B54" s="6" t="s">
        <v>65</v>
      </c>
      <c r="C54" s="10" t="s">
        <v>66</v>
      </c>
      <c r="D54" s="11" t="s">
        <v>159</v>
      </c>
      <c r="E54" s="12" t="s">
        <v>166</v>
      </c>
      <c r="F54" s="9" t="s">
        <v>57</v>
      </c>
    </row>
    <row r="55" spans="1:6" ht="21.75" customHeight="1" x14ac:dyDescent="0.25">
      <c r="A55" s="10" t="s">
        <v>167</v>
      </c>
      <c r="B55" s="10" t="s">
        <v>65</v>
      </c>
      <c r="C55" s="10" t="s">
        <v>66</v>
      </c>
      <c r="D55" s="11" t="s">
        <v>159</v>
      </c>
      <c r="E55" s="12" t="s">
        <v>168</v>
      </c>
      <c r="F55" s="9" t="s">
        <v>57</v>
      </c>
    </row>
    <row r="56" spans="1:6" ht="21.75" customHeight="1" x14ac:dyDescent="0.25">
      <c r="A56" s="6" t="s">
        <v>31</v>
      </c>
      <c r="B56" s="6" t="s">
        <v>65</v>
      </c>
      <c r="C56" s="10" t="s">
        <v>66</v>
      </c>
      <c r="D56" s="11" t="s">
        <v>159</v>
      </c>
      <c r="E56" s="12" t="s">
        <v>169</v>
      </c>
      <c r="F56" s="9" t="s">
        <v>57</v>
      </c>
    </row>
    <row r="57" spans="1:6" ht="21.75" customHeight="1" x14ac:dyDescent="0.25">
      <c r="A57" s="10" t="s">
        <v>170</v>
      </c>
      <c r="B57" s="10" t="s">
        <v>65</v>
      </c>
      <c r="C57" s="10" t="s">
        <v>66</v>
      </c>
      <c r="D57" s="11" t="s">
        <v>159</v>
      </c>
      <c r="E57" s="12" t="s">
        <v>171</v>
      </c>
      <c r="F57" s="9" t="s">
        <v>57</v>
      </c>
    </row>
    <row r="58" spans="1:6" ht="21.75" customHeight="1" x14ac:dyDescent="0.25">
      <c r="A58" s="6" t="s">
        <v>172</v>
      </c>
      <c r="B58" s="6" t="s">
        <v>65</v>
      </c>
      <c r="C58" s="10" t="s">
        <v>66</v>
      </c>
      <c r="D58" s="11" t="s">
        <v>159</v>
      </c>
      <c r="E58" s="14" t="s">
        <v>173</v>
      </c>
      <c r="F58" s="9" t="s">
        <v>57</v>
      </c>
    </row>
    <row r="59" spans="1:6" ht="21.75" customHeight="1" x14ac:dyDescent="0.25">
      <c r="A59" s="10" t="s">
        <v>174</v>
      </c>
      <c r="B59" s="10" t="s">
        <v>65</v>
      </c>
      <c r="C59" s="10" t="s">
        <v>66</v>
      </c>
      <c r="D59" s="11" t="s">
        <v>159</v>
      </c>
      <c r="E59" s="14" t="s">
        <v>175</v>
      </c>
      <c r="F59" s="9" t="s">
        <v>57</v>
      </c>
    </row>
    <row r="60" spans="1:6" ht="21.75" customHeight="1" x14ac:dyDescent="0.25">
      <c r="A60" s="6" t="s">
        <v>176</v>
      </c>
      <c r="B60" s="6" t="s">
        <v>65</v>
      </c>
      <c r="C60" s="10" t="s">
        <v>66</v>
      </c>
      <c r="D60" s="11" t="s">
        <v>159</v>
      </c>
      <c r="E60" s="14" t="s">
        <v>177</v>
      </c>
      <c r="F60" s="9" t="s">
        <v>57</v>
      </c>
    </row>
    <row r="61" spans="1:6" ht="21.75" customHeight="1" x14ac:dyDescent="0.25">
      <c r="A61" s="10" t="s">
        <v>178</v>
      </c>
      <c r="B61" s="10" t="s">
        <v>65</v>
      </c>
      <c r="C61" s="10" t="s">
        <v>66</v>
      </c>
      <c r="D61" s="11" t="s">
        <v>159</v>
      </c>
      <c r="E61" s="14" t="s">
        <v>179</v>
      </c>
      <c r="F61" s="9" t="s">
        <v>57</v>
      </c>
    </row>
    <row r="62" spans="1:6" ht="21.75" customHeight="1" x14ac:dyDescent="0.25">
      <c r="A62" s="6" t="s">
        <v>180</v>
      </c>
      <c r="B62" s="6" t="s">
        <v>65</v>
      </c>
      <c r="C62" s="10" t="s">
        <v>66</v>
      </c>
      <c r="D62" s="11" t="s">
        <v>159</v>
      </c>
      <c r="E62" s="14" t="s">
        <v>181</v>
      </c>
      <c r="F62" s="9" t="s">
        <v>57</v>
      </c>
    </row>
    <row r="63" spans="1:6" ht="21.75" customHeight="1" x14ac:dyDescent="0.25">
      <c r="A63" s="10" t="s">
        <v>182</v>
      </c>
      <c r="B63" s="10" t="s">
        <v>65</v>
      </c>
      <c r="C63" s="10" t="s">
        <v>66</v>
      </c>
      <c r="D63" s="11" t="s">
        <v>159</v>
      </c>
      <c r="E63" s="14" t="s">
        <v>183</v>
      </c>
      <c r="F63" s="9" t="s">
        <v>57</v>
      </c>
    </row>
    <row r="64" spans="1:6" ht="21.75" customHeight="1" x14ac:dyDescent="0.25">
      <c r="A64" s="6" t="s">
        <v>34</v>
      </c>
      <c r="B64" s="6" t="s">
        <v>184</v>
      </c>
      <c r="C64" s="6" t="s">
        <v>185</v>
      </c>
      <c r="D64" s="11" t="s">
        <v>53</v>
      </c>
      <c r="E64" s="14" t="s">
        <v>186</v>
      </c>
      <c r="F64" s="9" t="s">
        <v>53</v>
      </c>
    </row>
    <row r="65" spans="1:6" ht="21.75" customHeight="1" x14ac:dyDescent="0.25">
      <c r="A65" s="10" t="s">
        <v>35</v>
      </c>
      <c r="B65" s="10" t="s">
        <v>184</v>
      </c>
      <c r="C65" s="6" t="s">
        <v>185</v>
      </c>
      <c r="D65" s="11" t="s">
        <v>57</v>
      </c>
      <c r="E65" s="14" t="s">
        <v>187</v>
      </c>
      <c r="F65" s="9" t="s">
        <v>57</v>
      </c>
    </row>
    <row r="66" spans="1:6" ht="21.75" customHeight="1" x14ac:dyDescent="0.25">
      <c r="A66" s="6" t="s">
        <v>188</v>
      </c>
      <c r="B66" s="6" t="s">
        <v>189</v>
      </c>
      <c r="C66" s="6" t="s">
        <v>190</v>
      </c>
      <c r="D66" s="11" t="s">
        <v>191</v>
      </c>
      <c r="E66" s="12" t="s">
        <v>192</v>
      </c>
      <c r="F66" s="9" t="s">
        <v>53</v>
      </c>
    </row>
    <row r="67" spans="1:6" ht="21.75" customHeight="1" x14ac:dyDescent="0.25">
      <c r="A67" s="10" t="s">
        <v>193</v>
      </c>
      <c r="B67" s="10" t="s">
        <v>189</v>
      </c>
      <c r="C67" s="10" t="s">
        <v>190</v>
      </c>
      <c r="D67" s="11" t="s">
        <v>191</v>
      </c>
      <c r="E67" s="12" t="s">
        <v>194</v>
      </c>
      <c r="F67" s="9" t="s">
        <v>53</v>
      </c>
    </row>
    <row r="68" spans="1:6" ht="21.75" customHeight="1" x14ac:dyDescent="0.25">
      <c r="A68" s="6" t="s">
        <v>195</v>
      </c>
      <c r="B68" s="6" t="s">
        <v>189</v>
      </c>
      <c r="C68" s="6" t="s">
        <v>190</v>
      </c>
      <c r="D68" s="11" t="s">
        <v>191</v>
      </c>
      <c r="E68" s="12" t="s">
        <v>196</v>
      </c>
      <c r="F68" s="9" t="s">
        <v>53</v>
      </c>
    </row>
    <row r="69" spans="1:6" ht="21.75" customHeight="1" x14ac:dyDescent="0.25">
      <c r="A69" s="10" t="s">
        <v>197</v>
      </c>
      <c r="B69" s="10" t="s">
        <v>189</v>
      </c>
      <c r="C69" s="10" t="s">
        <v>190</v>
      </c>
      <c r="D69" s="11" t="s">
        <v>191</v>
      </c>
      <c r="E69" s="12" t="s">
        <v>198</v>
      </c>
      <c r="F69" s="9" t="s">
        <v>53</v>
      </c>
    </row>
    <row r="70" spans="1:6" ht="21.75" customHeight="1" x14ac:dyDescent="0.25">
      <c r="A70" s="6" t="s">
        <v>199</v>
      </c>
      <c r="B70" s="6" t="s">
        <v>189</v>
      </c>
      <c r="C70" s="6" t="s">
        <v>190</v>
      </c>
      <c r="D70" s="11" t="s">
        <v>191</v>
      </c>
      <c r="E70" s="12" t="s">
        <v>200</v>
      </c>
      <c r="F70" s="9" t="s">
        <v>53</v>
      </c>
    </row>
    <row r="71" spans="1:6" ht="21.75" customHeight="1" x14ac:dyDescent="0.25">
      <c r="A71" s="10" t="s">
        <v>201</v>
      </c>
      <c r="B71" s="10" t="s">
        <v>189</v>
      </c>
      <c r="C71" s="10" t="s">
        <v>190</v>
      </c>
      <c r="D71" s="11" t="s">
        <v>191</v>
      </c>
      <c r="E71" s="12" t="s">
        <v>202</v>
      </c>
      <c r="F71" s="9" t="s">
        <v>53</v>
      </c>
    </row>
    <row r="72" spans="1:6" ht="21.75" customHeight="1" x14ac:dyDescent="0.25">
      <c r="A72" s="6" t="s">
        <v>203</v>
      </c>
      <c r="B72" s="6" t="s">
        <v>189</v>
      </c>
      <c r="C72" s="6" t="s">
        <v>190</v>
      </c>
      <c r="D72" s="11" t="s">
        <v>191</v>
      </c>
      <c r="E72" s="12" t="s">
        <v>204</v>
      </c>
      <c r="F72" s="9" t="s">
        <v>53</v>
      </c>
    </row>
    <row r="73" spans="1:6" ht="21.75" customHeight="1" x14ac:dyDescent="0.25">
      <c r="A73" s="10" t="s">
        <v>205</v>
      </c>
      <c r="B73" s="10" t="s">
        <v>189</v>
      </c>
      <c r="C73" s="10" t="s">
        <v>190</v>
      </c>
      <c r="D73" s="11" t="s">
        <v>191</v>
      </c>
      <c r="E73" s="12" t="s">
        <v>206</v>
      </c>
      <c r="F73" s="9" t="s">
        <v>53</v>
      </c>
    </row>
    <row r="74" spans="1:6" ht="21.75" customHeight="1" x14ac:dyDescent="0.25">
      <c r="A74" s="6" t="s">
        <v>36</v>
      </c>
      <c r="B74" s="6" t="s">
        <v>207</v>
      </c>
      <c r="C74" s="6" t="s">
        <v>208</v>
      </c>
      <c r="D74" s="11"/>
      <c r="E74" s="12" t="s">
        <v>209</v>
      </c>
      <c r="F74" s="9" t="s">
        <v>53</v>
      </c>
    </row>
    <row r="75" spans="1:6" ht="21.75" customHeight="1" x14ac:dyDescent="0.25">
      <c r="A75" s="10" t="s">
        <v>210</v>
      </c>
      <c r="B75" s="10" t="s">
        <v>207</v>
      </c>
      <c r="C75" s="10" t="s">
        <v>208</v>
      </c>
      <c r="D75" s="11"/>
      <c r="E75" s="12" t="s">
        <v>211</v>
      </c>
      <c r="F75" s="9" t="s">
        <v>53</v>
      </c>
    </row>
    <row r="76" spans="1:6" ht="21.75" customHeight="1" x14ac:dyDescent="0.25">
      <c r="A76" s="6" t="s">
        <v>212</v>
      </c>
      <c r="B76" s="6" t="s">
        <v>207</v>
      </c>
      <c r="C76" s="6" t="s">
        <v>208</v>
      </c>
      <c r="D76" s="11"/>
      <c r="E76" s="12" t="s">
        <v>213</v>
      </c>
      <c r="F76" s="9" t="s">
        <v>53</v>
      </c>
    </row>
    <row r="77" spans="1:6" ht="21.75" customHeight="1" x14ac:dyDescent="0.25">
      <c r="A77" s="10" t="s">
        <v>214</v>
      </c>
      <c r="B77" s="10" t="s">
        <v>207</v>
      </c>
      <c r="C77" s="10" t="s">
        <v>208</v>
      </c>
      <c r="D77" s="11"/>
      <c r="E77" s="12" t="s">
        <v>215</v>
      </c>
      <c r="F77" s="9" t="s">
        <v>53</v>
      </c>
    </row>
    <row r="78" spans="1:6" ht="21.75" customHeight="1" x14ac:dyDescent="0.25">
      <c r="A78" s="6" t="s">
        <v>216</v>
      </c>
      <c r="B78" s="6" t="s">
        <v>207</v>
      </c>
      <c r="C78" s="6" t="s">
        <v>208</v>
      </c>
      <c r="D78" s="11"/>
      <c r="E78" s="12" t="s">
        <v>217</v>
      </c>
      <c r="F78" s="9" t="s">
        <v>53</v>
      </c>
    </row>
    <row r="79" spans="1:6" ht="21.75" customHeight="1" x14ac:dyDescent="0.25">
      <c r="A79" s="10" t="s">
        <v>218</v>
      </c>
      <c r="B79" s="10" t="s">
        <v>207</v>
      </c>
      <c r="C79" s="10" t="s">
        <v>208</v>
      </c>
      <c r="D79" s="11"/>
      <c r="E79" s="12" t="s">
        <v>219</v>
      </c>
      <c r="F79" s="9" t="s">
        <v>53</v>
      </c>
    </row>
    <row r="80" spans="1:6" ht="21.75" customHeight="1" x14ac:dyDescent="0.25">
      <c r="A80" s="6" t="s">
        <v>220</v>
      </c>
      <c r="B80" s="6" t="s">
        <v>207</v>
      </c>
      <c r="C80" s="6" t="s">
        <v>208</v>
      </c>
      <c r="D80" s="11"/>
      <c r="E80" s="12" t="s">
        <v>221</v>
      </c>
      <c r="F80" s="9" t="s">
        <v>53</v>
      </c>
    </row>
    <row r="81" spans="1:6" ht="21.75" customHeight="1" x14ac:dyDescent="0.25">
      <c r="A81" s="10" t="s">
        <v>222</v>
      </c>
      <c r="B81" s="10" t="s">
        <v>207</v>
      </c>
      <c r="C81" s="10" t="s">
        <v>208</v>
      </c>
      <c r="D81" s="11"/>
      <c r="E81" s="12" t="s">
        <v>223</v>
      </c>
      <c r="F81" s="9"/>
    </row>
    <row r="82" spans="1:6" ht="21.75" customHeight="1" x14ac:dyDescent="0.25">
      <c r="A82" s="6" t="s">
        <v>224</v>
      </c>
      <c r="B82" s="6" t="s">
        <v>207</v>
      </c>
      <c r="C82" s="6" t="s">
        <v>208</v>
      </c>
      <c r="D82" s="11"/>
      <c r="E82" s="12" t="s">
        <v>225</v>
      </c>
      <c r="F82" s="9" t="s">
        <v>53</v>
      </c>
    </row>
    <row r="83" spans="1:6" ht="21.75" customHeight="1" x14ac:dyDescent="0.25">
      <c r="A83" s="10" t="s">
        <v>226</v>
      </c>
      <c r="B83" s="10" t="s">
        <v>227</v>
      </c>
      <c r="C83" s="10" t="s">
        <v>228</v>
      </c>
      <c r="D83" s="11" t="s">
        <v>53</v>
      </c>
      <c r="E83" s="12" t="s">
        <v>229</v>
      </c>
      <c r="F83" s="11" t="s">
        <v>53</v>
      </c>
    </row>
    <row r="84" spans="1:6" ht="21.75" customHeight="1" x14ac:dyDescent="0.25">
      <c r="A84" s="6" t="s">
        <v>230</v>
      </c>
      <c r="B84" s="6" t="s">
        <v>227</v>
      </c>
      <c r="C84" s="6" t="s">
        <v>228</v>
      </c>
      <c r="D84" s="11" t="s">
        <v>53</v>
      </c>
      <c r="E84" s="12" t="s">
        <v>231</v>
      </c>
      <c r="F84" s="11" t="s">
        <v>53</v>
      </c>
    </row>
    <row r="85" spans="1:6" ht="21.75" customHeight="1" x14ac:dyDescent="0.25">
      <c r="A85" s="10" t="s">
        <v>232</v>
      </c>
      <c r="B85" s="10" t="s">
        <v>227</v>
      </c>
      <c r="C85" s="10" t="s">
        <v>228</v>
      </c>
      <c r="D85" s="11" t="s">
        <v>53</v>
      </c>
      <c r="E85" s="12" t="s">
        <v>233</v>
      </c>
      <c r="F85" s="11" t="s">
        <v>53</v>
      </c>
    </row>
    <row r="86" spans="1:6" ht="21.75" customHeight="1" x14ac:dyDescent="0.25">
      <c r="A86" s="6" t="s">
        <v>234</v>
      </c>
      <c r="B86" s="6" t="s">
        <v>227</v>
      </c>
      <c r="C86" s="6" t="s">
        <v>228</v>
      </c>
      <c r="D86" s="11" t="s">
        <v>57</v>
      </c>
      <c r="E86" s="12" t="s">
        <v>235</v>
      </c>
      <c r="F86" s="11" t="s">
        <v>57</v>
      </c>
    </row>
    <row r="87" spans="1:6" ht="21.75" customHeight="1" x14ac:dyDescent="0.25">
      <c r="A87" s="6" t="s">
        <v>236</v>
      </c>
      <c r="B87" s="6" t="s">
        <v>227</v>
      </c>
      <c r="C87" s="6" t="s">
        <v>228</v>
      </c>
      <c r="D87" s="11" t="s">
        <v>57</v>
      </c>
      <c r="E87" s="12" t="s">
        <v>237</v>
      </c>
      <c r="F87" s="11" t="s">
        <v>57</v>
      </c>
    </row>
    <row r="88" spans="1:6" ht="21.75" customHeight="1" x14ac:dyDescent="0.25">
      <c r="A88" s="10" t="s">
        <v>238</v>
      </c>
      <c r="B88" s="10" t="s">
        <v>227</v>
      </c>
      <c r="C88" s="10" t="s">
        <v>228</v>
      </c>
      <c r="D88" s="11" t="s">
        <v>57</v>
      </c>
      <c r="E88" s="12" t="s">
        <v>239</v>
      </c>
      <c r="F88" s="11" t="s">
        <v>57</v>
      </c>
    </row>
    <row r="89" spans="1:6" ht="21.75" customHeight="1" x14ac:dyDescent="0.25">
      <c r="A89" s="6" t="s">
        <v>240</v>
      </c>
      <c r="B89" s="6" t="s">
        <v>227</v>
      </c>
      <c r="C89" s="6" t="s">
        <v>228</v>
      </c>
      <c r="D89" s="11" t="s">
        <v>57</v>
      </c>
      <c r="E89" s="12" t="s">
        <v>241</v>
      </c>
      <c r="F89" s="11" t="s">
        <v>57</v>
      </c>
    </row>
    <row r="90" spans="1:6" ht="21.75" customHeight="1" x14ac:dyDescent="0.25">
      <c r="A90" s="10" t="s">
        <v>242</v>
      </c>
      <c r="B90" s="10" t="s">
        <v>227</v>
      </c>
      <c r="C90" s="10" t="s">
        <v>228</v>
      </c>
      <c r="D90" s="11" t="s">
        <v>57</v>
      </c>
      <c r="E90" s="12" t="s">
        <v>243</v>
      </c>
      <c r="F90" s="11" t="s">
        <v>57</v>
      </c>
    </row>
    <row r="91" spans="1:6" ht="21.75" customHeight="1" x14ac:dyDescent="0.25">
      <c r="A91" s="6" t="s">
        <v>244</v>
      </c>
      <c r="B91" s="6" t="s">
        <v>227</v>
      </c>
      <c r="C91" s="6" t="s">
        <v>228</v>
      </c>
      <c r="D91" s="11" t="s">
        <v>57</v>
      </c>
      <c r="E91" s="12" t="s">
        <v>245</v>
      </c>
      <c r="F91" s="11" t="s">
        <v>57</v>
      </c>
    </row>
    <row r="92" spans="1:6" ht="21.75" customHeight="1" x14ac:dyDescent="0.25">
      <c r="A92" s="10" t="s">
        <v>246</v>
      </c>
      <c r="B92" s="10" t="s">
        <v>227</v>
      </c>
      <c r="C92" s="10" t="s">
        <v>228</v>
      </c>
      <c r="D92" s="11" t="s">
        <v>57</v>
      </c>
      <c r="E92" s="12" t="s">
        <v>247</v>
      </c>
      <c r="F92" s="11" t="s">
        <v>57</v>
      </c>
    </row>
    <row r="93" spans="1:6" ht="21.75" customHeight="1" x14ac:dyDescent="0.25">
      <c r="A93" s="6" t="s">
        <v>248</v>
      </c>
      <c r="B93" s="6" t="s">
        <v>227</v>
      </c>
      <c r="C93" s="6" t="s">
        <v>228</v>
      </c>
      <c r="D93" s="11" t="s">
        <v>57</v>
      </c>
      <c r="E93" s="12" t="s">
        <v>249</v>
      </c>
      <c r="F93" s="11" t="s">
        <v>57</v>
      </c>
    </row>
    <row r="94" spans="1:6" ht="21.75" customHeight="1" x14ac:dyDescent="0.25">
      <c r="A94" s="10" t="s">
        <v>250</v>
      </c>
      <c r="B94" s="10" t="s">
        <v>227</v>
      </c>
      <c r="C94" s="10" t="s">
        <v>228</v>
      </c>
      <c r="D94" s="11" t="s">
        <v>57</v>
      </c>
      <c r="E94" s="12" t="s">
        <v>251</v>
      </c>
      <c r="F94" s="11" t="s">
        <v>57</v>
      </c>
    </row>
    <row r="95" spans="1:6" ht="21.75" customHeight="1" x14ac:dyDescent="0.25">
      <c r="A95" s="6" t="s">
        <v>30</v>
      </c>
      <c r="B95" s="6" t="s">
        <v>227</v>
      </c>
      <c r="C95" s="6" t="s">
        <v>228</v>
      </c>
      <c r="D95" s="11" t="s">
        <v>57</v>
      </c>
      <c r="E95" s="12" t="s">
        <v>252</v>
      </c>
      <c r="F95" s="11" t="s">
        <v>57</v>
      </c>
    </row>
    <row r="96" spans="1:6" ht="21.75" customHeight="1" x14ac:dyDescent="0.25">
      <c r="A96" s="6" t="s">
        <v>253</v>
      </c>
      <c r="B96" s="6" t="s">
        <v>227</v>
      </c>
      <c r="C96" s="6" t="s">
        <v>228</v>
      </c>
      <c r="D96" s="11" t="s">
        <v>57</v>
      </c>
      <c r="E96" s="12" t="s">
        <v>254</v>
      </c>
      <c r="F96" s="11" t="s">
        <v>57</v>
      </c>
    </row>
    <row r="97" spans="1:6" ht="21.75" customHeight="1" x14ac:dyDescent="0.25">
      <c r="A97" s="10">
        <v>855</v>
      </c>
      <c r="B97" s="10" t="s">
        <v>227</v>
      </c>
      <c r="C97" s="10" t="s">
        <v>228</v>
      </c>
      <c r="D97" s="11" t="s">
        <v>255</v>
      </c>
      <c r="E97" s="12" t="s">
        <v>256</v>
      </c>
      <c r="F97" s="9" t="s">
        <v>53</v>
      </c>
    </row>
    <row r="98" spans="1:6" ht="21.75" customHeight="1" x14ac:dyDescent="0.25">
      <c r="A98" s="6">
        <v>856</v>
      </c>
      <c r="B98" s="6" t="s">
        <v>227</v>
      </c>
      <c r="C98" s="6" t="s">
        <v>228</v>
      </c>
      <c r="D98" s="11" t="s">
        <v>257</v>
      </c>
      <c r="E98" s="12" t="s">
        <v>258</v>
      </c>
      <c r="F98" s="9" t="s">
        <v>57</v>
      </c>
    </row>
    <row r="99" spans="1:6" ht="21.75" customHeight="1" x14ac:dyDescent="0.25">
      <c r="A99" s="10">
        <v>866</v>
      </c>
      <c r="B99" s="10" t="s">
        <v>227</v>
      </c>
      <c r="C99" s="10" t="s">
        <v>228</v>
      </c>
      <c r="D99" s="11" t="s">
        <v>259</v>
      </c>
      <c r="E99" s="12" t="s">
        <v>260</v>
      </c>
      <c r="F99" s="9" t="s">
        <v>57</v>
      </c>
    </row>
    <row r="100" spans="1:6" ht="21.75" customHeight="1" x14ac:dyDescent="0.25">
      <c r="A100" s="6" t="s">
        <v>261</v>
      </c>
      <c r="B100" s="6" t="s">
        <v>262</v>
      </c>
      <c r="C100" s="10" t="s">
        <v>263</v>
      </c>
      <c r="D100" s="11" t="s">
        <v>264</v>
      </c>
      <c r="E100" s="12" t="s">
        <v>265</v>
      </c>
      <c r="F100" s="9" t="s">
        <v>266</v>
      </c>
    </row>
    <row r="101" spans="1:6" ht="21.75" customHeight="1" x14ac:dyDescent="0.25">
      <c r="A101" s="10" t="s">
        <v>267</v>
      </c>
      <c r="B101" s="10" t="s">
        <v>262</v>
      </c>
      <c r="C101" s="10" t="s">
        <v>263</v>
      </c>
      <c r="D101" s="11" t="s">
        <v>268</v>
      </c>
      <c r="E101" s="12" t="s">
        <v>269</v>
      </c>
      <c r="F101" s="9" t="s">
        <v>266</v>
      </c>
    </row>
    <row r="102" spans="1:6" ht="21.75" customHeight="1" x14ac:dyDescent="0.25">
      <c r="A102" s="6" t="s">
        <v>270</v>
      </c>
      <c r="B102" s="6" t="s">
        <v>262</v>
      </c>
      <c r="C102" s="10" t="s">
        <v>263</v>
      </c>
      <c r="D102" s="11" t="s">
        <v>271</v>
      </c>
      <c r="E102" s="12" t="s">
        <v>272</v>
      </c>
      <c r="F102" s="9" t="s">
        <v>53</v>
      </c>
    </row>
    <row r="103" spans="1:6" ht="21.75" customHeight="1" x14ac:dyDescent="0.25">
      <c r="A103" s="10" t="s">
        <v>273</v>
      </c>
      <c r="B103" s="10" t="s">
        <v>262</v>
      </c>
      <c r="C103" s="10" t="s">
        <v>263</v>
      </c>
      <c r="D103" s="11" t="s">
        <v>274</v>
      </c>
      <c r="E103" s="12" t="s">
        <v>275</v>
      </c>
      <c r="F103" s="9" t="s">
        <v>57</v>
      </c>
    </row>
    <row r="104" spans="1:6" ht="21.75" customHeight="1" x14ac:dyDescent="0.25">
      <c r="A104" s="6" t="s">
        <v>276</v>
      </c>
      <c r="B104" s="6" t="s">
        <v>262</v>
      </c>
      <c r="C104" s="10" t="s">
        <v>263</v>
      </c>
      <c r="D104" s="11" t="s">
        <v>277</v>
      </c>
      <c r="E104" s="12" t="s">
        <v>278</v>
      </c>
      <c r="F104" s="9" t="s">
        <v>53</v>
      </c>
    </row>
    <row r="105" spans="1:6" ht="21.75" customHeight="1" x14ac:dyDescent="0.25">
      <c r="A105" s="10" t="s">
        <v>279</v>
      </c>
      <c r="B105" s="10" t="s">
        <v>262</v>
      </c>
      <c r="C105" s="10" t="s">
        <v>263</v>
      </c>
      <c r="D105" s="11" t="s">
        <v>280</v>
      </c>
      <c r="E105" s="12" t="s">
        <v>281</v>
      </c>
      <c r="F105" s="9" t="s">
        <v>53</v>
      </c>
    </row>
    <row r="106" spans="1:6" ht="21.75" customHeight="1" x14ac:dyDescent="0.25">
      <c r="A106" s="6" t="s">
        <v>282</v>
      </c>
      <c r="B106" s="6" t="s">
        <v>262</v>
      </c>
      <c r="C106" s="10" t="s">
        <v>263</v>
      </c>
      <c r="D106" s="11" t="s">
        <v>283</v>
      </c>
      <c r="E106" s="12" t="s">
        <v>284</v>
      </c>
      <c r="F106" s="9" t="s">
        <v>53</v>
      </c>
    </row>
    <row r="107" spans="1:6" ht="21.75" customHeight="1" x14ac:dyDescent="0.25">
      <c r="A107" s="10" t="s">
        <v>285</v>
      </c>
      <c r="B107" s="10" t="s">
        <v>262</v>
      </c>
      <c r="C107" s="10" t="s">
        <v>263</v>
      </c>
      <c r="D107" s="11" t="s">
        <v>286</v>
      </c>
      <c r="E107" s="12" t="s">
        <v>287</v>
      </c>
      <c r="F107" s="9" t="s">
        <v>53</v>
      </c>
    </row>
    <row r="108" spans="1:6" ht="21.75" customHeight="1" x14ac:dyDescent="0.25">
      <c r="A108" s="6" t="s">
        <v>288</v>
      </c>
      <c r="B108" s="6" t="s">
        <v>262</v>
      </c>
      <c r="C108" s="10" t="s">
        <v>263</v>
      </c>
      <c r="D108" s="11" t="s">
        <v>289</v>
      </c>
      <c r="E108" s="12" t="s">
        <v>290</v>
      </c>
      <c r="F108" s="9" t="s">
        <v>57</v>
      </c>
    </row>
    <row r="109" spans="1:6" ht="21.75" customHeight="1" x14ac:dyDescent="0.25">
      <c r="A109" s="10" t="s">
        <v>291</v>
      </c>
      <c r="B109" s="10" t="s">
        <v>262</v>
      </c>
      <c r="C109" s="10" t="s">
        <v>263</v>
      </c>
      <c r="D109" s="15" t="s">
        <v>292</v>
      </c>
      <c r="E109" s="12" t="s">
        <v>293</v>
      </c>
      <c r="F109" s="9" t="s">
        <v>57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f 0 2 4 2 b 7 8 - 4 c 3 c - 4 f f 0 - 8 e d c - 0 b b b f 7 9 4 c 8 4 1 "   x m l n s = " h t t p : / / s c h e m a s . m i c r o s o f t . c o m / D a t a M a s h u p " > A A A A A E g Z A A B Q S w M E F A A C A A g A N o o B V 7 / V N M O l A A A A 9 g A A A B I A H A B D b 2 5 m a W c v U G F j a 2 F n Z S 5 4 b W w g o h g A K K A U A A A A A A A A A A A A A A A A A A A A A A A A A A A A h Y 8 x D o I w G I W v Q r r T F m R Q 8 l M G E y d J j C b G t S k V G q G Y t l j u 5 u C R v I I Y R d 0 c 3 / e + 4 b 3 7 9 Q b 5 0 D b B R R q r O p 2 h C F M U S C 2 6 U u k q Q 7 0 7 h n O U M 9 h w c e K V D E Z Z 2 3 S w Z Y Z q 5 8 4 p I d 5 7 7 G e 4 M x W J K Y 3 I o V j v R C 1 b j j 6 y + i + H S l v H t Z C I w f 4 1 h s U 4 i h Y 4 o Q m m Q C Y I h d J f I R 7 3 P t s f C M u + c b 2 R 7 G j C 1 R b I F I G 8 P 7 A H U E s D B B Q A A g A I A D a K A V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2 i g F X h 7 x S a 0 E W A A D Q q g A A E w A c A E Z v c m 1 1 b G F z L 1 N l Y 3 R p b 2 4 x L m 0 g o h g A K K A U A A A A A A A A A A A A A A A A A A A A A A A A A A A A 7 V 3 r c t v I s f 6 9 q v I 7 T G G r z p J Z L i V S s t e 7 i Z z S h T p h I k u K J D s / d F g u i B x J i E m A C 4 C + l O z 3 i f P r P E P 0 Y u m e w W V m 0 A O C F C l L a 6 G y F Q q Y S 3 d P T 1 / m 8 j n i / d g L f H Y i / 7 / 1 x y c r T 1 a i K z f k A 3 Z 0 f P i 6 e 9 I 9 P D j o 7 O 9 3 2 C Y b 8 v j J C o P n J J i E f Q 5 v 9 o L h g I f N P W / I o 9 r O F R 9 5 / m 4 Q R R 4 P d 1 + 9 r D d k 6 e + d f e / S 5 x G 7 8 I Z x e P O F R w 5 U P X X P h 7 x 5 w o f Q 8 3 H w P q r J R h u M u / 0 r V j v r f I i 5 H w F N P S j s N M e D C 6 e e t 7 g 1 i U N o s R 8 M A x + b j i b j c e i N q M Z 3 g u F k 5 E c 1 g o z G t X P g j r j T Y E 7 W H f 6 x E / j w V + x 8 z j v c K e 3 p m I + C d z z v q Y w 8 6 D T v T O l h z + t f g e A i N n K j 3 y Y 3 X z J C o x Y p L w t N i Q D P t u I 4 9 M 4 n M Y 9 6 f z 7 7 i z c Y c L / 3 Z / a n F y w O J 1 w R 5 H g M T Y Z s 4 n N 2 E f h S G 8 Z A B r T s D r 0 I 2 l S 6 3 x o M J J O 1 c n p B h q e h 6 0 c X Q T i C x o f Q t i y d k v e 9 7 X v t L B F + r 9 p o F 2 S j D E I V 1 h Q V s F B U V A I 2 4 C z G L i M 2 u P n y j g + D 8 V i X U + f D 2 P U H 4 n c m r 1 I m y g Q m m 5 T t I K 3 I m 0 1 6 3 4 N u 8 d F 4 K G h M 3 9 Y V U Z 5 + H H M 2 C g b e h X f z R a E 4 a 1 D 2 g 8 U U F b N y 3 L j O 5 B d j y z H / E H 9 u s G t n 1 4 0 5 A y P A u g f d 0 + 7 W f q d Q o r v T Y S C n I I y h 6 C Q s f C / 7 h n W 7 o 5 L v J d + O b 7 5 c 3 H w J u d 8 X B B a + b 0 9 C 7 k 6 o a p c e w e i W 7 4 M k C q 9 P o A u v + H p n e P O l 2 E Q Y B v 7 A i y I + Q q t j f t 7 3 + A Q H I I q D / l v 3 s t i o p J g N f u j 4 w r C x V b D Q Y U x 0 v 8 v f e R F B V Q D N j 9 y w f + U i H c K K G B V h W o P 1 d G N p I f W P R 6 f d 0 g r s f 9 g r 3 4 s J z u X r Y n c d / x I Y J a W x 2 9 k R T k n 7 o M z R Y w 7 G 6 N 8 x 2 v k J m l h f t 9 Q H P I r 5 4 K + B h 1 P S m A z q M E N f y c 8 I X / d R Q m H + L S 2 H p G N j f / P 8 Q X O f X 8 S H Y H F D h Z q k m D p t y s 0 E T b / e 4 7 W k X K H V f J N T g F M F X O s I 1 A t b c 7 2 Q 0 / a c J B X 6 p R p I r L h 3 w c 6 M a Y z e 2 p 8 M h w w Y k x + V u d h D / y O + x l f c J z 7 z Y c Q Z h i B k y 2 l l u u l N s 2 W t r t a y K i s R X n R f H h 0 e n z q l Z B X a T G V s C I c U L i 1 E Z 1 l y X Y p M a X l W k 2 h R m p Q k l Z A G / P R o E p t R V h B C u J l 6 e E N 4 i i e n n I 8 + Q a x 6 T Q w J 4 a k M 5 0 T 4 I 8 M F E V 4 n d z S K b 8 n d S e 5 B U q d R 9 B O U a y j 1 B o U K 8 x d j N c + P v X g C t N W F z F P X 4 h y G A y k 3 y q 2 Y n i R x H l Z / o b g I 3 S v k j i A z d j v u R F S n J i C l W E i i r K J M v F P w J 2 D J / c v 4 C p K Q r M d e n b 1 g T 6 U 6 O 4 e v u o 5 U Y + c A C K j D H P A 1 E r Q 0 K n j P w 1 O I 9 I C u 1 T 9 g s b 1 J E o y G I m 0 A i x t M g F 4 2 h v g Q u o p Y c M G i M e + D W 4 L 6 I L 3 Q 7 Y N X i Z p Y e f s j D M y F O x n G S f W 0 d j R 2 + 9 A W T u Q h d w e e f 8 l + Z N w X P + Q 3 U X / f e 8 v Z 6 X H 3 J f i X h A z P B / X u 8 y F + x v 8 O Q + / S g x C Z e R F E f W + B h o s w G L G / A e t H k 2 H 0 Q 8 T O h 8 E l l r y K 4 / G v q 6 v v 3 7 9 v c m z h c h J O m n 1 3 F b + v t t d a T 1 d b a 6 t r z 1 f 7 Q J H / 0 / s r D / w a k v K T 5 / 8 0 R r n 8 N u H h x 9 U n K 3 + A / 1 Z X 2 d g N Y + Q + 5 O M g 8 u I g / P i r 6 C O C T i 6 9 + G p y 3 u w H o 9 X u O 9 f f h q m w O h b 1 U d g 1 j A O Y G 4 l 4 o M G C M X I G L K D 0 3 s T B m x g H I P l c Z 5 s v n q x 8 J / P Z 7 7 4 T Z W B w Y P C 1 0 q r x c 1 g y 4 G q J h q g d j Y d e j D q H i n O C f 9 Q k D V i 0 L s v I k T o f u v 7 b C I r u e 1 G c p C s 1 U T 1 R v z d o j h 0 n q x T B K G + K d n e C 0 b n n 8 5 r a U N I D c o L q J 4 t r m g e K M 7 r 5 F 6 Q d L e i U T A 3 Y i M c u 2 O d I l O W g Z X 9 H i W 5 i k t h g 2 6 A F 4 c c u p I 4 x 6 m K 4 S b Y B G Q q Y 1 k 1 H l o Y / z d Y w p A F T O h C t 9 l Q K j U T m B 0 5 Q S K 0 7 H A 0 u m m K O R z W F y Y Z w N E M x X 4 U h 2 X R a z X W n d 7 u F C A z t h E s 7 Q g O b p V I n M R / P t N L Q H S S u y V U s V j A U G V 3 W k J r l p W / k y G N / Z 1 g 7 T 4 y P 1 F w W h x j L N F C 8 S d u 5 + S J s o l 7 b N K + C e a G n e 8 A / 6 i C r i T 9 T e q 4 l M W e y t d b z X k N / 8 Y v x o r 1 m v m i Z L 9 r m i 3 X z x Y b 5 4 m k P Z O n w n P J M O K / d I b j e q P M h D l 0 0 O 4 Q s j J w 3 q m k i K + Q h Q i T a b B Q C y V q p v W n I z 3 t g L e s g 0 E 8 w k 5 U k J a X s G H X c 2 3 Y p k v a 8 4 X A 3 e O / X 7 O Q 3 N L J U V c p f t 4 n x J r r V B p 2 1 F S + Y D P X E j 2 s P R g s 6 q h a w P 7 G W N N 3 C i A v b v S I E V T a C D 5 H V o t K V K F q 7 q G m 6 4 j Q M p d c V J N O 2 / O 3 r v W q 6 1 t b b e r 1 H z q h r N e R S O F N D M Q Z i Y 8 5 F + N P e s V P H X F y b Z p l 9 l s t r P M S K L a 5 w r i / W q p x U Z B 6 q 7 k J 0 F t G x Z q F j N V Z 9 Y I Y 1 o 1 t Z Q U z f l S 1 p I E O J O B R h q Y I o 6 G h B o p m C W r p s X B s p Q O r 4 l N y s T D U V q v R s L k / B c 7 + / t t Z K c l m R 7 y Y D B m G G B y o k / p J a d Q D G J q r p o u z h h F V o W k U K b 7 4 M P N E f B K N i S T 5 t P V G N M E o t 7 7 H r X / I K f S R V j z B w B r Y O L 2 5 J 1 4 + t R q s O 0 W W W 6 S u U J X 9 U I W 1 9 D t L W K 5 K W E I c W P t U n T L u t Y 6 8 0 W c j Q y 0 d 9 r k F X O g A O d n k U Q 4 Q c i 1 U F f d T n H / R 5 x r y M L C n Z l c R d K m T N N u D z j H c F s o r D j e u l O J / Z O 9 y J g s z h 3 I 3 a T t G G 5 G r R M H c W N D 1 Q F k 6 R w F m W b Y t k p O F + I 4 v z 8 1 9 k D N + 2 h a b p d k y B p g Y z I h h q s 6 h Q q 5 6 o + / U b L T 4 l l u G U N e h 1 R 8 l S h K t K X a j O Q y N j N i k W p u X R 2 W 1 / 3 O V D b w Q T O a x B r N J g f 5 8 E M T + J P + L a f O B z U I S 9 t E 8 n J 2 i P 3 r 9 j L u 7 x 4 Y J Z + a K P x g Y u O q V r M u n E z 1 7 U z r L u e 3 o 0 N e s e 8 F S S Q R N z V t U V e 3 / A P z D 3 n w E u U + m b r + J T k T 1 9 / 1 c 2 A D 9 a 4 n 9 d P 3 6 2 0 U Q N 0 j c F V L W n 1 6 x 1 O s h l T m r V T C 6 E y N U N + T t 2 w + T n 1 g U M f K 4 B Z 5 n c e w 3 n E z S P K V P r a R 1 E s + Y 0 m 8 4 v I B c M 5 d e N U D 5 b z k Y S e + w F a 6 0 l K 9 j y B Q T / z 0 Q V L L h g e h h h h M w V Y u s e g L l I X F h Z / r o C V Q W 4 d p c C P D L m i F Q 6 v m G X p G H E j z t 7 Y s X / d c v 0 5 b i k p j v z P C M U T C c J S O L X V Q 6 Y c w C W K w T 7 C M 5 j C K z I + o z i / E m e X J b J x G h Q m p i i R J J F f I p 5 q 6 j U L Y U 8 s 5 J j d Z b L p 9 d Y z 2 z a w W R 0 w k O P 2 r O S T a E I J i M m C m n N v v Q G g y H X 2 2 U b D f Y L l Y v J T Q 2 i k 7 R / d e O j 6 u A l e t n x B z o V G 3 n + K 7 d V i H 5 l Z 9 r O S / V u S 1 X G 2 Y F k E Q b 4 u M l 2 c G Q N q y Q n F c s p V 6 q u E 3 q A O 1 n I G J H H S M o t u 1 3 5 Q B X k 0 1 q b 4 t I 2 b D 4 t I Q b m s j L b M s e l 7 0 6 V + 2 O t N 2 p n a / b R S G x l a q 2 E 1 k + f j t d u 2 v N n B r P x m T C O z 0 w z c c s m l e V n Y 7 u O U k 1 N F P Q e X 1 X p r G T S E c R H / / B w U 0 s l t v 0 M l T Q I I d g v 0 e m 1 F s S t o 3 H s 4 n r T y o q i w 6 k Z U E q 3 W s C z z a L t K m v d q m b M u p F Z 2 c K v m A q i k M q E J 1 w z q 3 g X K y u L F p r o Y 6 X o S S n 5 P Q d L o P r L Y t Y j t h f k h q v V c u 9 i t u E o J c 3 g g q b 6 p d j 3 5 p n l o p L h 1 J 7 9 2 K J c e T E T 2 i A S M o W w x r V G Z m Z Q R C 9 W L u m O 1 I 3 o X E c k u Z v s T O m n p 2 j x N o f c i d P z 2 e K g a W P 2 z G Y 6 F V 5 s 7 F I M r R O S s / X c o I 7 F U a F S f u 5 A d e 3 K y Q P 1 O M L t j x w k f D L S U 1 E n b P M d + g 3 r 2 Q 9 a W N k u W 0 m G b 2 R / W b I 0 s / D I Q x u 6 R B c m P P W Y M B 4 G w K Q R N 0 z d 9 D g p 7 p x j i i 8 1 W M 1 A x I 5 0 2 T G I D Z N u U Q O m g a x a S N q Z n r T v R O / q 2 o F H e V y F O D W b J + E M z A 4 U t + b t F X k k j 9 V Q e w p S x D C X z 9 I j S v B T D h r + k q T 3 r F s J p N i e l u h m K c d 3 o K T 3 5 L B R U X n 3 T / I 4 Y M q S j S r p y g e X 5 g g L a D f 4 C d d L P m 2 7 E T d 8 d 5 7 5 q m 6 8 z I F o b e F M y R w 7 x E k r 5 J q m K q Y u C J 8 O m V R Z z n V m a + n S q i y W a n H E M 9 I b m s J q F E 9 M L + i U m 9 1 V X 7 m T W C f u 1 Z j 0 U c / u h j x i F j 2 v 7 k s F N 7 m Z M j Z t 1 c 3 M e 2 r D y P O f D + k U 5 e e p K 2 O V r e d z M R B q I 5 U S A e a 0 f / l 0 8 J / / B 5 o D c Z 4 z W f t y h A V 0 S g J i c N c g X u m + h 8 N p F N v Y M 4 l u t q q S / f z T e v t T c m o U a A H N v v k i T o R 5 I R j K l I 2 O P y C Z s N B j u Q M 1 j e U C F + o Z m z P t k 3 7 A 2 + B d P 4 m t p q q s 0 I x + F N z 4 K M 9 e m 6 2 X J z U t + x 6 H V V p g P U y d K 4 x n a e Z T O f E p 9 t V s a y G H c R S v T Z 7 5 I 0 n I j g A a z Y u U W M 6 D u r 0 j 2 6 2 9 I k F J P 3 4 Q l y 7 W E F M S d W V 6 N T B B w x 8 M a i 0 j t 2 6 J N Q q 8 T T M q x d U W X G z Z K E Q W R n m m L Z G o b G g b G C + y l V T i k H l y M l s 7 a F 6 u 4 e 2 Z N V z J N W f Q v a c W l a B p o t U v m + C 2 S 3 1 T 7 / Q V q c J b f K q v N q 5 3 G e N M X r u a 5 e K G S T B p L D J y p l z C f W o f O / L M / 3 U S i N g 2 X G f c b 3 1 a b c O V I K V V I h + d I k o + W T R V J i g 2 + O i 7 I + + 3 i e J 8 j 7 x 3 Q U w L p 5 U e J 9 j 1 8 P B F 3 1 r M 0 M g 6 Y Q w U u s r M f K v M z i v k N 4 w r i C W T b K O y g c 9 C i n S j J D G e B Z O C R r S 5 t r a m G l B 5 Q B d P 9 o + H b l 8 3 n c c c 3 3 E o M u H E h N t w G n j 0 A V d S k p J h W g U p m Y H X d Q u v B H G Z N V H b p o w J p e X r 9 k l W J G n q F G v P O M f W q 8 0 x i 6 l u 0 y 7 N o K i R 3 1 u y b s E X 0 l l C U c S J k d z T z V S P p R c N x X r 1 3 H e 2 r X J A M 5 8 y m Q u Q t O K K 9 H + 2 j 7 1 5 f 5 Y Y e A s x T 6 f k L 1 r / D c L L K w e I b z d U L 9 j z J F Q u F l F 2 / 8 w d P 9 J G T D 0 t 9 H z m Q A O d M x H j l H v e n 0 t c C 0 2 W d v J 5 5 j z / 4 W f 0 + e 1 F 8 3 6 i R f O S i U S N A 3 A Y j I p x J b i y 8 t j k Z z F B b f 0 R O q A e V p y A b + v L 2 5 M Y 7 m e L 5 j k F a R F e n G 0 q x W R X p B x + Y j v B W O B L 5 J Y K p g p n X F 5 a Y e 4 7 F 5 Q J r 3 N R G x O F 2 z d l X E A c S s M U 5 P 7 b n P J v x I S E i m s N d s y H 0 O o 7 n p 5 I F X c K w O F / r l v C W c l I u m j P 5 J m O B P 4 i Z c W y g l 1 B B o 3 0 2 q t K f f y e c z 8 j P 7 K Y m B p W r l u 2 K a Z 3 b f c e U a 0 q 1 3 O O R c 2 x C X u X h 7 5 A k u m L m 6 4 3 / 0 K c l I S L q A L B 5 Q x X I B f P y A C J r T U b h c R s b Z f Y 2 H K G z P i u f H L Z 5 m N 2 y x o 1 q a C 5 Z S J p l 4 q U Z J W W o U p k h X n Y m m M e U i d 4 F R 0 2 D i J X 4 3 4 2 + X + e f o z Z 2 B F N j j F r N 9 r B h u d M d Z K r 2 p k H L l d y W g b o K 8 w u k g t T m H V V g X g h C x d U y e d x H H w s W V d A G g m W S g j c w e v g l S k s l C 6 f m O t l 6 w 4 6 R 4 0 8 H i Z I p e e d M d 0 I H z q T 0 1 + 3 y M k C i J D z n q 5 w l 4 b R C l E N F U q B X k g n A 9 3 v L Z S g M 2 L T p z X m z Z D Z r K z k 6 d B i e 0 h 3 K O d r u l 3 W d H Y I U 2 2 j K O 9 E r M X Y U U i Z y v D L C D t L m o P 8 h M w m 8 i F t 2 R R N b R q 1 q x D Z q / e H y y f T s y q Z h E p S g 4 b + + g Y x V O 4 B I A q x E G R d p C I H H 2 + A s p 2 t 7 f 3 O C T s 6 f H U M L 1 o w o d n B t n X p K i W v j I i W l Y o i v Q 3 n 5 d b O X 7 o H o D 6 n 7 G j r + L T b Y U B U + v L V a X e / e 9 I B + n a 3 D k 7 Y / h b b 2 9 o + 7 u 5 s n e J 9 U S i 4 t 9 U 9 2 e l s v W I F T p b S L t t 6 d X r I p g n J Y t x L R N a u L r L W 4 n h b q p S q r n 7 m 6 D q k X H Q 8 E Q r j 5 B G 5 d J n I p Q f u O + 9 S j J V E m S H 7 u 1 7 7 n A F 7 5 u O p V B W j e J Z B I w n c m G 1 P o h e B F K 8 d R 2 L D u O E e B J 6 T o S v Y d 3 5 1 d A S Z / 5 u s r b V / J m B k n M 8 O 6 9 l w Z 6 b o i o o x g x h C 5 w L o B l G E 8 s J a h f n g a e b X O A t E j a B p E T A 1 + O z c C q o G H x t c D X 7 T + v m W Y W v w u b / Q N f g s B 7 6 m M P S P E D a P E D Z W h V s U j A 0 + 9 x / K R t j x 5 c H Z J F P v m 4 W 0 k X 5 3 s b A 2 m t 7 e H t o m d 5 G K 3 i 4 Z 5 g b 7 W C 7 U D f Z w C 7 i b r P r C I W + w 5 e R + e C 5 z D f 4 m e 1 E d A m d 2 c q v C 4 O Q 0 F g 6 0 4 v M I i f N N Q e J I c 7 Y k W J z E V r p 3 A Y 1 T y B n u C T y O l A G 1 K / M V I X I k U f c A J s e Q z j K h c m R X S 4 f L S b p 5 8 J A 5 u Z u o C J 2 T V 1 g 6 A k w u 4 w c O o 6 M J m Y L T u X O h f j V o n U Q I i 4 T X y c S 2 A I g d f O 4 I Z g e f O 4 L a w W d J c D u Z 8 E s g d / B Z E u z O V H V a M P Q O P s u F 3 7 G 7 y j k h e M T g f x 0 Y H n V 0 M i i e 3 M r d Q z g e K f 1 v G Z I n t 4 C P s D y L g O X B 5 x 5 D 8 0 i F X x g 8 D z 7 3 G q L H b l 5 v A 9 N j k + K 3 A 9 V j y P U R r s e O e C J F 9 d A g e 7 Q B f r i w P V Y 9 f Y T u m V O R H + F 7 K s D 3 F E X 1 j U L 4 2 D z l v Y H x I Q m 8 X 1 A + V h v 2 C O f z E O F 8 5 H A + F E g f P Q 5 4 w L A + p W L / N q B 9 7 M n Q 0 u F 9 b H 5 g Q R A / 6 T r O n c D 8 0 J 3 d Z 6 i f U t 3 / v c P 9 2 L V + O Z A / t H o s B / Z H 9 v X V o X + s E c q i 4 X / s Y 3 l r C C D Z 9 N J h g K y i W h 4 U k O 7 C 7 x U c k M 0 t 3 B o S i J 6 E d w I L J L v + C t B A N M + L h w e y T 8 J b Q g Q R U 3 A p M E G l 7 v C h Q w U R L m G J c E F 2 X b g N Z F D p A P 3 u Y Y P s M l 0 8 d J D V H T 3 C B 9 0 5 f J A x F n c P I S Q J u B c w Q o k V m w 6 j 8 x C g h F R m H h a c U N V h u I e Q Q o k y 3 3 N Y I a v 9 v Z / Q Q l X 1 4 e H A C x k D 8 P u B G J K M P Q y Y I V W t 7 j H U k H W y 3 i X c k D V K u B v I I X w e Y Y f u D H Y I n 6 8 P P W T V u Q X D D 1 k n 2 C M E 0 U O G I J L D e g 9 g i C y E P E I R l U M R W c T 2 T c M R o U x S C B u r f H K U G w n W o s I U J Y Y i E t G N F 5 O g M 5 0 P f T 5 s 7 k x C M D b x P 4 L w 7 X k Q v K 3 V r 8 / w 4 u C m Y z T h 9 H J 8 n f l w w x N I m T Q Q z 2 0 Z i b s 4 0 x E G c 8 0 v s 5 Q s p T 5 x W M 7 h q 6 6 j 4 T 3 Z + q G k e R s x T p d f Z f H 1 U X w h I T 6 M P E W T U 2 Q 7 F 0 J U Y U v N I E P v W Q f V K u v Q E D S i Q C S D h j 7 o J P U / l O i P j g 9 f C 2 9 w 0 N n f 7 2 T s H f P f J j f / j v V E I 2 f s g E c x H / w 1 8 P w M 5 e g 6 8 6 w g Q 0 P x s 3 B e K V K Y H A 2 G 7 S F K U n O f X 8 S H E 4 j S c n m b s 3 G G i 8 0 U J 2 T / 1 w W V / 0 y + n B F 5 r J z 4 b E / H 6 E Y c b B B T b Q m w Z B h D w c C N I L 7 x x I U F G X c Q r 5 Y U j y l R 2 G x x l Y p I H U z O Q R B 0 7 q x s h 5 a i p c n x 1 c i b 1 4 J S 9 M x 2 q t b 4 B y b l w M W h Z w w w 1 C k 7 v Q X m r T i Q h x i T N 7 e i P h d w b Z 9 1 4 2 J 0 p d o T N L h h M O Q H 5 + E W 0 N o f W m y 4 x Z D M o b K p l a b 0 p g D o P 9 v R i n L g v G n / 8 E Y i p c s w m I x 1 B v 4 X X x U N P K V c Y h l N 3 n 5 N 5 Z k t n c l Q L X g v A b H e 1 D V C s L W X 7 o e 0 s N j 0 h 7 9 r Z 4 L o X r p 6 h j q E 7 c C P 0 T k P R b U E x U H U y + A S R K E z g 7 7 N r D o 6 P K E 2 I d 8 0 2 u z N H W Q U J J g O q b L l l y B s p F x N 6 c d y M L D k a K O 4 j q H t D V + 3 m s 0 z E G V v O l u W z W f 7 G T w G Y + b / N n H 9 O N J G b t e 7 u O B C 7 L W z n C J I 7 1 N x 9 A r / j F G 2 h M z L 1 w j t e 8 V C g w x q Z g G c a 9 C A c 6 X z q n D s L i e 0 y B Y 9 6 Q u z J Z k H C j O z + + R S k j O n n P U g D + 4 7 d c p s 5 l 1 p h t P A K 5 0 n 8 j X b W G A E X G i a D H T N U h I 9 V O 9 R w I Y a 5 R T 8 0 E I T f / w v U E s B A i 0 A F A A C A A g A N o o B V 7 / V N M O l A A A A 9 g A A A B I A A A A A A A A A A A A A A A A A A A A A A E N v b m Z p Z y 9 Q Y W N r Y W d l L n h t b F B L A Q I t A B Q A A g A I A D a K A V c P y u m r p A A A A O k A A A A T A A A A A A A A A A A A A A A A A P E A A A B b Q 2 9 u d G V u d F 9 U e X B l c 1 0 u e G 1 s U E s B A i 0 A F A A C A A g A N o o B V 4 e 8 U m t B F g A A 0 K o A A B M A A A A A A A A A A A A A A A A A 4 g E A A E Z v c m 1 1 b G F z L 1 N l Y 3 R p b 2 4 x L m 1 Q S w U G A A A A A A M A A w D C A A A A c B g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R b E A A A A A A A A j s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F 3 Q U F B Q U F B Q U F B M z M 0 K 2 9 R N W 1 i V E t H b 0 F x e m V 0 R C 9 w R G t 4 c F o y N W x j M F J W V F M x U V V r O V d B Q U F B Q U F B Q U F B Q U F B S 3 Q x S V Z L Q n B 5 Z E N s Q y s 3 M V Z D d V l O c 1 d V b V Z 4 Z G N P c W R H V n p J R 1 F u W V h O e m F Y T j B Z V z V q W l F B Q k 4 5 K 1 B x R U 9 a b T B 5 a H F B S 3 M z c l E v N l F B Q U F B Q U F B Q U F B W m Z 2 a V J 5 Z E d h a y t o a 0 p 6 T G p 5 N G d i Q k p T W l h G M V p Y U m x j M H h w W j I 1 b G M x Q l N U M V l B Q U F J Q U F B Q T 0 i I C 8 + P C 9 T d G F i b G V F b n R y a W V z P j w v S X R l b T 4 8 S X R l b T 4 8 S X R l b U x v Y 2 F 0 a W 9 u P j x J d G V t V H l w Z T 5 G b 3 J t d W x h P C 9 J d G V t V H l w Z T 4 8 S X R l b V B h d G g + U 2 V j d G l v b j E v U G 9 3 Z X J U c m l t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S 0 x O F Q x N T o 0 M T o 1 M C 4 5 N D k 2 N j M 2 W i I g L z 4 8 R W 5 0 c n k g V H l w Z T 0 i R m l s b F N 0 Y X R 1 c y I g V m F s d W U 9 I n N D b 2 1 w b G V 0 Z S I g L z 4 8 R W 5 0 c n k g V H l w Z T 0 i U X V l c n l H c m 9 1 c E l E I i B W Y W x 1 Z T 0 i c z U y M j E 3 N W F i L W E 3 O D E t N D I y N y 0 5 N D J m L W J i Z D U 1 M G F l N j B k Y i I g L z 4 8 L 1 N 0 Y W J s Z U V u d H J p Z X M + P C 9 J d G V t P j x J d G V t P j x J d G V t T G 9 j Y X R p b 2 4 + P E l 0 Z W 1 U e X B l P k Z v c m 1 1 b G E 8 L 0 l 0 Z W 1 U e X B l P j x J d G V t U G F 0 a D 5 T Z W N 0 a W 9 u M S 9 Q U k 9 W S V N J T 0 5 O R U x M R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G a W x s V G 9 E Y X R h T W 9 k Z W x F b m F i b G V k I i B W Y W x 1 Z T 0 i b D A i I C 8 + P E V u d H J 5 I F R 5 c G U 9 I k Z p b G x U Y X J n Z X Q i I F Z h b H V l P S J z V G F i b G V h d V 9 Q U k 9 W S V N J T 0 5 O R U x M R S I g L z 4 8 R W 5 0 c n k g V H l w Z T 0 i U X V l c n l H c m 9 1 c E l E I i B W Y W x 1 Z T 0 i c z Q 3 Z T J m Y j Y 1 L T Q 2 M j c t N G Y 2 Y S 1 h M T k w L T l j Y 2 I 4 Z j J l M j A 2 Y y I g L z 4 8 R W 5 0 c n k g V H l w Z T 0 i U X V l c n l J R C I g V m F s d W U 9 I n M 2 Y j c 3 Z D g 4 Z i 0 2 Y T Z j L T Q z Z T Q t O T A 4 M i 0 x M T Q y N j I x M m U y O W Y i I C 8 + P E V u d H J 5 I F R 5 c G U 9 I k Z p b G x P Y m p l Y 3 R U e X B l I i B W Y W x 1 Z T 0 i c 1 R h Y m x l I i A v P j x F b n R y e S B U e X B l P S J G a W x s T G F z d F V w Z G F 0 Z W Q i I F Z h b H V l P S J k M j A y M y 0 w O C 0 w M V Q x N j o x N j o 0 O C 4 z M j Q z N D E 4 W i I g L z 4 8 R W 5 0 c n k g V H l w Z T 0 i R m l s b E V y c m 9 y Q 2 9 1 b n Q i I F Z h b H V l P S J s M C I g L z 4 8 R W 5 0 c n k g V H l w Z T 0 i R m l s b E N v b H V t b l R 5 c G V z I i B W Y W x 1 Z T 0 i c 0 J n W U d B Q U F H Q m d Z R 0 J n W U d C Z 1 l H Q m d Z R 0 F B Q U d B Q V l H Q m d Z R 0 J n W U E i I C 8 + P E V u d H J 5 I F R 5 c G U 9 I k Z p b G x F c n J v c k N v Z G U i I F Z h b H V l P S J z V W 5 r b m 9 3 b i I g L z 4 8 R W 5 0 c n k g V H l w Z T 0 i R m l s b E N v b H V t b k 5 h b W V z I i B W Y W x 1 Z T 0 i c 1 s m c X V v d D t O Y W 1 l J n F 1 b 3 Q 7 L C Z x d W 9 0 O 0 R h d G U g R F V N I E l O S V R J Q U x F J n F 1 b 3 Q 7 L C Z x d W 9 0 O 1 R 5 c G U g U s O p Z 2 l t Z S Z x d W 9 0 O y w m c X V v d D t J Q 0 U g U 2 9 1 b W l z c 2 l v b m 5 h a X J l J n F 1 b 3 Q 7 L C Z x d W 9 0 O 1 N v d W 1 p c 3 N p b 2 5 u Y W l y Z S Z x d W 9 0 O y w m c X V v d D t J Q 0 U g R X h w b 3 J 0 Y X R l d X I m c X V v d D s s J n F 1 b 3 Q 7 R X h w b 3 J 0 Y X R l d X I m c X V v d D s s J n F 1 b 3 Q 7 S U N F I E l t c G 9 y d G F 0 Z X V y J n F 1 b 3 Q 7 L C Z x d W 9 0 O 0 l t c G 9 y d G F 0 Z X V y J n F 1 b 3 Q 7 L C Z x d W 9 0 O 1 L D q W b D q X J l b m N l I E R V T S Z x d W 9 0 O y w m c X V v d D t C d X J l Y X U m c X V v d D s s J n F 1 b 3 Q 7 U s O p Z 2 l t Z S Z x d W 9 0 O y w m c X V v d D t B b m 7 D q W U m c X V v d D s s J n F 1 b 3 Q 7 U 8 O p c m l l J n F 1 b 3 Q 7 L C Z x d W 9 0 O 0 N s w 6 k m c X V v d D s s J n F 1 b 3 Q 7 Q X J y b 2 5 k a X N z Z W 1 l b n Q m c X V v d D s s J n F 1 b 3 Q 7 T G l l d S B k Z S B z d G 9 j a 2 F n Z S Z x d W 9 0 O y w m c X V v d D t C d X J l Y X U g Z F x 1 M D A y N 0 V u d H L D q W U g L y B T b 3 J 0 a W U m c X V v d D s s J n F 1 b 3 Q 7 T G l l d S B k Z S B z d G 9 j a 2 F n Z S B k X H U w M D I 3 R W 5 0 c s O p Z S A v I F N v c n R p Z S Z x d W 9 0 O y w m c X V v d D t M a W V 1 I G R l I H N 0 b 2 N r Y W d l I G R c d T A w M j d F b n R y w 6 l l I C 8 g U 2 9 y d G l l I C h p b n R p d H V s w 6 k p J n F 1 b 3 Q 7 L C Z x d W 9 0 O 0 R l d m l z Z S Z x d W 9 0 O y w m c X V v d D t P c m R y Z S Z x d W 9 0 O y w m c X V v d D t D b 2 R l I G 1 h c m N o Y W 5 k a X N l c y Z x d W 9 0 O y w m c X V v d D t E w 6 l z a W d u Y X R p b 2 4 m c X V v d D s s J n F 1 b 3 Q 7 U F R J J n F 1 b 3 Q 7 L C Z x d W 9 0 O 0 T D q X N p Z 2 5 h d G l v b i B c d T A w M j Y g V W 5 p d M O p J n F 1 b 3 Q 7 L C Z x d W 9 0 O 1 V u a X T D q X M m c X V v d D s s J n F 1 b 3 Q 7 R W 5 n Y W d l b W V u d C Z x d W 9 0 O y w m c X V v d D t E R U N J U 0 l P T i Z x d W 9 0 O y w m c X V v d D t D Y X V 0 a W 9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z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S T 1 Z J U 0 l P T k 5 F T E x F L 0 F 1 d G 9 S Z W 1 v d m V k Q 2 9 s d W 1 u c z E u e 0 5 h b W U s M H 0 m c X V v d D s s J n F 1 b 3 Q 7 U 2 V j d G l v b j E v U F J P V k l T S U 9 O T k V M T E U v Q X V 0 b 1 J l b W 9 2 Z W R D b 2 x 1 b W 5 z M S 5 7 R G F 0 Z S B E V U 0 g S U 5 J V E l B T E U s M X 0 m c X V v d D s s J n F 1 b 3 Q 7 U 2 V j d G l v b j E v U F J P V k l T S U 9 O T k V M T E U v Q X V 0 b 1 J l b W 9 2 Z W R D b 2 x 1 b W 5 z M S 5 7 V H l w Z S B S w 6 l n a W 1 l L D J 9 J n F 1 b 3 Q 7 L C Z x d W 9 0 O 1 N l Y 3 R p b 2 4 x L 1 B S T 1 Z J U 0 l P T k 5 F T E x F L 0 F 1 d G 9 S Z W 1 v d m V k Q 2 9 s d W 1 u c z E u e 0 l D R S B T b 3 V t a X N z a W 9 u b m F p c m U s M 3 0 m c X V v d D s s J n F 1 b 3 Q 7 U 2 V j d G l v b j E v U F J P V k l T S U 9 O T k V M T E U v Q X V 0 b 1 J l b W 9 2 Z W R D b 2 x 1 b W 5 z M S 5 7 U 2 9 1 b W l z c 2 l v b m 5 h a X J l L D R 9 J n F 1 b 3 Q 7 L C Z x d W 9 0 O 1 N l Y 3 R p b 2 4 x L 1 B S T 1 Z J U 0 l P T k 5 F T E x F L 0 F 1 d G 9 S Z W 1 v d m V k Q 2 9 s d W 1 u c z E u e 0 l D R S B F e H B v c n R h d G V 1 c i w 1 f S Z x d W 9 0 O y w m c X V v d D t T Z W N 0 a W 9 u M S 9 Q U k 9 W S V N J T 0 5 O R U x M R S 9 B d X R v U m V t b 3 Z l Z E N v b H V t b n M x L n t F e H B v c n R h d G V 1 c i w 2 f S Z x d W 9 0 O y w m c X V v d D t T Z W N 0 a W 9 u M S 9 Q U k 9 W S V N J T 0 5 O R U x M R S 9 B d X R v U m V t b 3 Z l Z E N v b H V t b n M x L n t J Q 0 U g S W 1 w b 3 J 0 Y X R l d X I s N 3 0 m c X V v d D s s J n F 1 b 3 Q 7 U 2 V j d G l v b j E v U F J P V k l T S U 9 O T k V M T E U v Q X V 0 b 1 J l b W 9 2 Z W R D b 2 x 1 b W 5 z M S 5 7 S W 1 w b 3 J 0 Y X R l d X I s O H 0 m c X V v d D s s J n F 1 b 3 Q 7 U 2 V j d G l v b j E v U F J P V k l T S U 9 O T k V M T E U v Q X V 0 b 1 J l b W 9 2 Z W R D b 2 x 1 b W 5 z M S 5 7 U s O p Z s O p c m V u Y 2 U g R F V N L D l 9 J n F 1 b 3 Q 7 L C Z x d W 9 0 O 1 N l Y 3 R p b 2 4 x L 1 B S T 1 Z J U 0 l P T k 5 F T E x F L 0 F 1 d G 9 S Z W 1 v d m V k Q 2 9 s d W 1 u c z E u e 0 J 1 c m V h d S w x M H 0 m c X V v d D s s J n F 1 b 3 Q 7 U 2 V j d G l v b j E v U F J P V k l T S U 9 O T k V M T E U v Q X V 0 b 1 J l b W 9 2 Z W R D b 2 x 1 b W 5 z M S 5 7 U s O p Z 2 l t Z S w x M X 0 m c X V v d D s s J n F 1 b 3 Q 7 U 2 V j d G l v b j E v U F J P V k l T S U 9 O T k V M T E U v Q X V 0 b 1 J l b W 9 2 Z W R D b 2 x 1 b W 5 z M S 5 7 Q W 5 u w 6 l l L D E y f S Z x d W 9 0 O y w m c X V v d D t T Z W N 0 a W 9 u M S 9 Q U k 9 W S V N J T 0 5 O R U x M R S 9 B d X R v U m V t b 3 Z l Z E N v b H V t b n M x L n t T w 6 l y a W U s M T N 9 J n F 1 b 3 Q 7 L C Z x d W 9 0 O 1 N l Y 3 R p b 2 4 x L 1 B S T 1 Z J U 0 l P T k 5 F T E x F L 0 F 1 d G 9 S Z W 1 v d m V k Q 2 9 s d W 1 u c z E u e 0 N s w 6 k s M T R 9 J n F 1 b 3 Q 7 L C Z x d W 9 0 O 1 N l Y 3 R p b 2 4 x L 1 B S T 1 Z J U 0 l P T k 5 F T E x F L 0 F 1 d G 9 S Z W 1 v d m V k Q 2 9 s d W 1 u c z E u e 0 F y c m 9 u Z G l z c 2 V t Z W 5 0 L D E 1 f S Z x d W 9 0 O y w m c X V v d D t T Z W N 0 a W 9 u M S 9 Q U k 9 W S V N J T 0 5 O R U x M R S 9 B d X R v U m V t b 3 Z l Z E N v b H V t b n M x L n t M a W V 1 I G R l I H N 0 b 2 N r Y W d l L D E 2 f S Z x d W 9 0 O y w m c X V v d D t T Z W N 0 a W 9 u M S 9 Q U k 9 W S V N J T 0 5 O R U x M R S 9 B d X R v U m V t b 3 Z l Z E N v b H V t b n M x L n t C d X J l Y X U g Z F x 1 M D A y N 0 V u d H L D q W U g L y B T b 3 J 0 a W U s M T d 9 J n F 1 b 3 Q 7 L C Z x d W 9 0 O 1 N l Y 3 R p b 2 4 x L 1 B S T 1 Z J U 0 l P T k 5 F T E x F L 0 F 1 d G 9 S Z W 1 v d m V k Q 2 9 s d W 1 u c z E u e 0 x p Z X U g Z G U g c 3 R v Y 2 t h Z 2 U g Z F x 1 M D A y N 0 V u d H L D q W U g L y B T b 3 J 0 a W U s M T h 9 J n F 1 b 3 Q 7 L C Z x d W 9 0 O 1 N l Y 3 R p b 2 4 x L 1 B S T 1 Z J U 0 l P T k 5 F T E x F L 0 F 1 d G 9 S Z W 1 v d m V k Q 2 9 s d W 1 u c z E u e 0 x p Z X U g Z G U g c 3 R v Y 2 t h Z 2 U g Z F x 1 M D A y N 0 V u d H L D q W U g L y B T b 3 J 0 a W U g K G l u d G l 0 d W z D q S k s M T l 9 J n F 1 b 3 Q 7 L C Z x d W 9 0 O 1 N l Y 3 R p b 2 4 x L 1 B S T 1 Z J U 0 l P T k 5 F T E x F L 0 F 1 d G 9 S Z W 1 v d m V k Q 2 9 s d W 1 u c z E u e 0 R l d m l z Z S w y M H 0 m c X V v d D s s J n F 1 b 3 Q 7 U 2 V j d G l v b j E v U F J P V k l T S U 9 O T k V M T E U v Q X V 0 b 1 J l b W 9 2 Z W R D b 2 x 1 b W 5 z M S 5 7 T 3 J k c m U s M j F 9 J n F 1 b 3 Q 7 L C Z x d W 9 0 O 1 N l Y 3 R p b 2 4 x L 1 B S T 1 Z J U 0 l P T k 5 F T E x F L 0 F 1 d G 9 S Z W 1 v d m V k Q 2 9 s d W 1 u c z E u e 0 N v Z G U g b W F y Y 2 h h b m R p c 2 V z L D I y f S Z x d W 9 0 O y w m c X V v d D t T Z W N 0 a W 9 u M S 9 Q U k 9 W S V N J T 0 5 O R U x M R S 9 B d X R v U m V t b 3 Z l Z E N v b H V t b n M x L n t E w 6 l z a W d u Y X R p b 2 4 s M j N 9 J n F 1 b 3 Q 7 L C Z x d W 9 0 O 1 N l Y 3 R p b 2 4 x L 1 B S T 1 Z J U 0 l P T k 5 F T E x F L 0 F 1 d G 9 S Z W 1 v d m V k Q 2 9 s d W 1 u c z E u e 1 B U S S w y N H 0 m c X V v d D s s J n F 1 b 3 Q 7 U 2 V j d G l v b j E v U F J P V k l T S U 9 O T k V M T E U v Q X V 0 b 1 J l b W 9 2 Z W R D b 2 x 1 b W 5 z M S 5 7 R M O p c 2 l n b m F 0 a W 9 u I F x 1 M D A y N i B V b m l 0 w 6 k s M j V 9 J n F 1 b 3 Q 7 L C Z x d W 9 0 O 1 N l Y 3 R p b 2 4 x L 1 B S T 1 Z J U 0 l P T k 5 F T E x F L 0 F 1 d G 9 S Z W 1 v d m V k Q 2 9 s d W 1 u c z E u e 1 V u a X T D q X M s M j Z 9 J n F 1 b 3 Q 7 L C Z x d W 9 0 O 1 N l Y 3 R p b 2 4 x L 1 B S T 1 Z J U 0 l P T k 5 F T E x F L 0 F 1 d G 9 S Z W 1 v d m V k Q 2 9 s d W 1 u c z E u e 0 V u Z 2 F n Z W 1 l b n Q s M j d 9 J n F 1 b 3 Q 7 L C Z x d W 9 0 O 1 N l Y 3 R p b 2 4 x L 1 B S T 1 Z J U 0 l P T k 5 F T E x F L 0 F 1 d G 9 S Z W 1 v d m V k Q 2 9 s d W 1 u c z E u e 0 R F Q 0 l T S U 9 O L D I 4 f S Z x d W 9 0 O y w m c X V v d D t T Z W N 0 a W 9 u M S 9 Q U k 9 W S V N J T 0 5 O R U x M R S 9 B d X R v U m V t b 3 Z l Z E N v b H V t b n M x L n t D Y X V 0 a W 9 u L D I 5 f S Z x d W 9 0 O 1 0 s J n F 1 b 3 Q 7 Q 2 9 s d W 1 u Q 2 9 1 b n Q m c X V v d D s 6 M z A s J n F 1 b 3 Q 7 S 2 V 5 Q 2 9 s d W 1 u T m F t Z X M m c X V v d D s 6 W 1 0 s J n F 1 b 3 Q 7 Q 2 9 s d W 1 u S W R l b n R p d G l l c y Z x d W 9 0 O z p b J n F 1 b 3 Q 7 U 2 V j d G l v b j E v U F J P V k l T S U 9 O T k V M T E U v Q X V 0 b 1 J l b W 9 2 Z W R D b 2 x 1 b W 5 z M S 5 7 T m F t Z S w w f S Z x d W 9 0 O y w m c X V v d D t T Z W N 0 a W 9 u M S 9 Q U k 9 W S V N J T 0 5 O R U x M R S 9 B d X R v U m V t b 3 Z l Z E N v b H V t b n M x L n t E Y X R l I E R V T S B J T k l U S U F M R S w x f S Z x d W 9 0 O y w m c X V v d D t T Z W N 0 a W 9 u M S 9 Q U k 9 W S V N J T 0 5 O R U x M R S 9 B d X R v U m V t b 3 Z l Z E N v b H V t b n M x L n t U e X B l I F L D q W d p b W U s M n 0 m c X V v d D s s J n F 1 b 3 Q 7 U 2 V j d G l v b j E v U F J P V k l T S U 9 O T k V M T E U v Q X V 0 b 1 J l b W 9 2 Z W R D b 2 x 1 b W 5 z M S 5 7 S U N F I F N v d W 1 p c 3 N p b 2 5 u Y W l y Z S w z f S Z x d W 9 0 O y w m c X V v d D t T Z W N 0 a W 9 u M S 9 Q U k 9 W S V N J T 0 5 O R U x M R S 9 B d X R v U m V t b 3 Z l Z E N v b H V t b n M x L n t T b 3 V t a X N z a W 9 u b m F p c m U s N H 0 m c X V v d D s s J n F 1 b 3 Q 7 U 2 V j d G l v b j E v U F J P V k l T S U 9 O T k V M T E U v Q X V 0 b 1 J l b W 9 2 Z W R D b 2 x 1 b W 5 z M S 5 7 S U N F I E V 4 c G 9 y d G F 0 Z X V y L D V 9 J n F 1 b 3 Q 7 L C Z x d W 9 0 O 1 N l Y 3 R p b 2 4 x L 1 B S T 1 Z J U 0 l P T k 5 F T E x F L 0 F 1 d G 9 S Z W 1 v d m V k Q 2 9 s d W 1 u c z E u e 0 V 4 c G 9 y d G F 0 Z X V y L D Z 9 J n F 1 b 3 Q 7 L C Z x d W 9 0 O 1 N l Y 3 R p b 2 4 x L 1 B S T 1 Z J U 0 l P T k 5 F T E x F L 0 F 1 d G 9 S Z W 1 v d m V k Q 2 9 s d W 1 u c z E u e 0 l D R S B J b X B v c n R h d G V 1 c i w 3 f S Z x d W 9 0 O y w m c X V v d D t T Z W N 0 a W 9 u M S 9 Q U k 9 W S V N J T 0 5 O R U x M R S 9 B d X R v U m V t b 3 Z l Z E N v b H V t b n M x L n t J b X B v c n R h d G V 1 c i w 4 f S Z x d W 9 0 O y w m c X V v d D t T Z W N 0 a W 9 u M S 9 Q U k 9 W S V N J T 0 5 O R U x M R S 9 B d X R v U m V t b 3 Z l Z E N v b H V t b n M x L n t S w 6 l m w 6 l y Z W 5 j Z S B E V U 0 s O X 0 m c X V v d D s s J n F 1 b 3 Q 7 U 2 V j d G l v b j E v U F J P V k l T S U 9 O T k V M T E U v Q X V 0 b 1 J l b W 9 2 Z W R D b 2 x 1 b W 5 z M S 5 7 Q n V y Z W F 1 L D E w f S Z x d W 9 0 O y w m c X V v d D t T Z W N 0 a W 9 u M S 9 Q U k 9 W S V N J T 0 5 O R U x M R S 9 B d X R v U m V t b 3 Z l Z E N v b H V t b n M x L n t S w 6 l n a W 1 l L D E x f S Z x d W 9 0 O y w m c X V v d D t T Z W N 0 a W 9 u M S 9 Q U k 9 W S V N J T 0 5 O R U x M R S 9 B d X R v U m V t b 3 Z l Z E N v b H V t b n M x L n t B b m 7 D q W U s M T J 9 J n F 1 b 3 Q 7 L C Z x d W 9 0 O 1 N l Y 3 R p b 2 4 x L 1 B S T 1 Z J U 0 l P T k 5 F T E x F L 0 F 1 d G 9 S Z W 1 v d m V k Q 2 9 s d W 1 u c z E u e 1 P D q X J p Z S w x M 3 0 m c X V v d D s s J n F 1 b 3 Q 7 U 2 V j d G l v b j E v U F J P V k l T S U 9 O T k V M T E U v Q X V 0 b 1 J l b W 9 2 Z W R D b 2 x 1 b W 5 z M S 5 7 Q 2 z D q S w x N H 0 m c X V v d D s s J n F 1 b 3 Q 7 U 2 V j d G l v b j E v U F J P V k l T S U 9 O T k V M T E U v Q X V 0 b 1 J l b W 9 2 Z W R D b 2 x 1 b W 5 z M S 5 7 Q X J y b 2 5 k a X N z Z W 1 l b n Q s M T V 9 J n F 1 b 3 Q 7 L C Z x d W 9 0 O 1 N l Y 3 R p b 2 4 x L 1 B S T 1 Z J U 0 l P T k 5 F T E x F L 0 F 1 d G 9 S Z W 1 v d m V k Q 2 9 s d W 1 u c z E u e 0 x p Z X U g Z G U g c 3 R v Y 2 t h Z 2 U s M T Z 9 J n F 1 b 3 Q 7 L C Z x d W 9 0 O 1 N l Y 3 R p b 2 4 x L 1 B S T 1 Z J U 0 l P T k 5 F T E x F L 0 F 1 d G 9 S Z W 1 v d m V k Q 2 9 s d W 1 u c z E u e 0 J 1 c m V h d S B k X H U w M D I 3 R W 5 0 c s O p Z S A v I F N v c n R p Z S w x N 3 0 m c X V v d D s s J n F 1 b 3 Q 7 U 2 V j d G l v b j E v U F J P V k l T S U 9 O T k V M T E U v Q X V 0 b 1 J l b W 9 2 Z W R D b 2 x 1 b W 5 z M S 5 7 T G l l d S B k Z S B z d G 9 j a 2 F n Z S B k X H U w M D I 3 R W 5 0 c s O p Z S A v I F N v c n R p Z S w x O H 0 m c X V v d D s s J n F 1 b 3 Q 7 U 2 V j d G l v b j E v U F J P V k l T S U 9 O T k V M T E U v Q X V 0 b 1 J l b W 9 2 Z W R D b 2 x 1 b W 5 z M S 5 7 T G l l d S B k Z S B z d G 9 j a 2 F n Z S B k X H U w M D I 3 R W 5 0 c s O p Z S A v I F N v c n R p Z S A o a W 5 0 a X R 1 b M O p K S w x O X 0 m c X V v d D s s J n F 1 b 3 Q 7 U 2 V j d G l v b j E v U F J P V k l T S U 9 O T k V M T E U v Q X V 0 b 1 J l b W 9 2 Z W R D b 2 x 1 b W 5 z M S 5 7 R G V 2 a X N l L D I w f S Z x d W 9 0 O y w m c X V v d D t T Z W N 0 a W 9 u M S 9 Q U k 9 W S V N J T 0 5 O R U x M R S 9 B d X R v U m V t b 3 Z l Z E N v b H V t b n M x L n t P c m R y Z S w y M X 0 m c X V v d D s s J n F 1 b 3 Q 7 U 2 V j d G l v b j E v U F J P V k l T S U 9 O T k V M T E U v Q X V 0 b 1 J l b W 9 2 Z W R D b 2 x 1 b W 5 z M S 5 7 Q 2 9 k Z S B t Y X J j a G F u Z G l z Z X M s M j J 9 J n F 1 b 3 Q 7 L C Z x d W 9 0 O 1 N l Y 3 R p b 2 4 x L 1 B S T 1 Z J U 0 l P T k 5 F T E x F L 0 F 1 d G 9 S Z W 1 v d m V k Q 2 9 s d W 1 u c z E u e 0 T D q X N p Z 2 5 h d G l v b i w y M 3 0 m c X V v d D s s J n F 1 b 3 Q 7 U 2 V j d G l v b j E v U F J P V k l T S U 9 O T k V M T E U v Q X V 0 b 1 J l b W 9 2 Z W R D b 2 x 1 b W 5 z M S 5 7 U F R J L D I 0 f S Z x d W 9 0 O y w m c X V v d D t T Z W N 0 a W 9 u M S 9 Q U k 9 W S V N J T 0 5 O R U x M R S 9 B d X R v U m V t b 3 Z l Z E N v b H V t b n M x L n t E w 6 l z a W d u Y X R p b 2 4 g X H U w M D I 2 I F V u a X T D q S w y N X 0 m c X V v d D s s J n F 1 b 3 Q 7 U 2 V j d G l v b j E v U F J P V k l T S U 9 O T k V M T E U v Q X V 0 b 1 J l b W 9 2 Z W R D b 2 x 1 b W 5 z M S 5 7 V W 5 p d M O p c y w y N n 0 m c X V v d D s s J n F 1 b 3 Q 7 U 2 V j d G l v b j E v U F J P V k l T S U 9 O T k V M T E U v Q X V 0 b 1 J l b W 9 2 Z W R D b 2 x 1 b W 5 z M S 5 7 R W 5 n Y W d l b W V u d C w y N 3 0 m c X V v d D s s J n F 1 b 3 Q 7 U 2 V j d G l v b j E v U F J P V k l T S U 9 O T k V M T E U v Q X V 0 b 1 J l b W 9 2 Z W R D b 2 x 1 b W 5 z M S 5 7 R E V D S V N J T 0 4 s M j h 9 J n F 1 b 3 Q 7 L C Z x d W 9 0 O 1 N l Y 3 R p b 2 4 x L 1 B S T 1 Z J U 0 l P T k 5 F T E x F L 0 F 1 d G 9 S Z W 1 v d m V k Q 2 9 s d W 1 u c z E u e 0 N h d X R p b 2 4 s M j l 9 J n F 1 b 3 Q 7 X S w m c X V v d D t S Z W x h d G l v b n N o a X B J b m Z v J n F 1 b 3 Q 7 O l t d f S I g L z 4 8 R W 5 0 c n k g V H l w Z T 0 i R m l s b E N v d W 5 0 I i B W Y W x 1 Z T 0 i b D M 5 O D c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Q U k 9 W S V N J T 0 5 O R U x M R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U k 9 W S V N J T 0 5 O R U x M R S 9 M a W d u Z X M l M j B m a W x 0 c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P V k l T S U 9 O T k V M T E U v Q X V 0 c m V z J T I w Y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U k 9 W S V N J T 0 5 O R U x M R S 9 D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c m F t J U M z J U E 4 d H J l M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N T I y M T c 1 Y W I t Y T c 4 M S 0 0 M j I 3 L T k 0 M m Y t Y m J k N T U w Y W U 2 M G R i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U t M T l U M T Q 6 M j M 6 M D g u N D I 5 N D U z O F o i I C 8 + P E V u d H J 5 I F R 5 c G U 9 I k Z p b G x T d G F 0 d X M i I F Z h b H V l P S J z Q 2 9 t c G x l d G U i I C 8 + P E V u d H J 5 I F R 5 c G U 9 I k J 1 Z m Z l c k 5 l e H R S Z W Z y Z X N o I i B W Y W x 1 Z T 0 i b D E i I C 8 + P E V u d H J 5 I F R 5 c G U 9 I k 5 h d m l n Y X R p b 2 5 T d G V w T m F t Z S I g V m F s d W U 9 I n N O Y X Z p Z 2 F 0 a W 9 u I i A v P j w v U 3 R h Y m x l R W 5 0 c m l l c z 4 8 L 0 l 0 Z W 0 + P E l 0 Z W 0 + P E l 0 Z W 1 M b 2 N h d G l v b j 4 8 S X R l b V R 5 c G U + R m 9 y b X V s Y T w v S X R l b V R 5 c G U + P E l 0 Z W 1 Q Y X R o P l N l Y 3 R p b 2 4 x L 0 V 4 Z W 1 w b G U l M j B k Z S U y M G Z p Y 2 h p Z X I 8 L 0 l 0 Z W 1 Q Y X R o P j w v S X R l b U x v Y 2 F 0 a W 9 u P j x T d G F i b G V F b n R y a W V z P j x F b n R y e S B U e X B l P S J J c 1 B y a X Z h d G U i I F Z h b H V l P S J s M C I g L z 4 8 R W 5 0 c n k g V H l w Z T 0 i T G 9 h Z G V k V G 9 B b m F s e X N p c 1 N l c n Z p Y 2 V z I i B W Y W x 1 Z T 0 i b D A i I C 8 + P E V u d H J 5 I F R 5 c G U 9 I k Z p b G x F c n J v c k N v Z G U i I F Z h b H V l P S J z V W 5 r b m 9 3 b i I g L z 4 8 R W 5 0 c n k g V H l w Z T 0 i T G 9 h Z F R v U m V w b 3 J 0 R G l z Y W J s Z W Q i I F Z h b H V l P S J s M S I g L z 4 8 R W 5 0 c n k g V H l w Z T 0 i U X V l c n l H c m 9 1 c E l E I i B W Y W x 1 Z T 0 i c z U y M j E 3 N W F i L W E 3 O D E t N D I y N y 0 5 N D J m L W J i Z D U 1 M G F l N j B k Y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C a W 5 h c n k i I C 8 + P E V u d H J 5 I F R 5 c G U 9 I k Z p b G x l Z E N v b X B s Z X R l U m V z d W x 0 V G 9 X b 3 J r c 2 h l Z X Q i I F Z h b H V l P S J s M C I g L z 4 8 R W 5 0 c n k g V H l w Z T 0 i Q n V m Z m V y T m V 4 d F J l Z n J l c 2 g i I F Z h b H V l P S J s M S I g L z 4 8 R W 5 0 c n k g V H l w Z T 0 i Q W R k Z W R U b 0 R h d G F N b 2 R l b C I g V m F s d W U 9 I m w w I i A v P j x F b n R y e S B U e X B l P S J G a W x s T G F z d F V w Z G F 0 Z W Q i I F Z h b H V l P S J k M j A y M y 0 w N y 0 y M V Q x N j o 1 N T o 1 O S 4 5 M T E y O D c x W i I g L z 4 8 R W 5 0 c n k g V H l w Z T 0 i R m l s b F N 0 Y X R 1 c y I g V m F s d W U 9 I n N D b 2 1 w b G V 0 Z S I g L z 4 8 R W 5 0 c n k g V H l w Z T 0 i T m F 2 a W d h d G l v b l N 0 Z X B O Y W 1 l I i B W Y W x 1 Z T 0 i c 0 5 h d m l n Y X R p b 2 4 i I C 8 + P C 9 T d G F i b G V F b n R y a W V z P j w v S X R l b T 4 8 S X R l b T 4 8 S X R l b U x v Y 2 F 0 a W 9 u P j x J d G V t V H l w Z T 5 G b 3 J t d W x h P C 9 J d G V t V H l w Z T 4 8 S X R l b V B h d G g + U 2 V j d G l v b j E v R X h l b X B s Z S U y M G R l J T I w Z m l j a G l l c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G V t c G x l J T I w Z G U l M j B m a W N o a W V y L 0 x p Z 2 5 l c y U y M G Z p b H R y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G V t c G x l J T I w Z G U l M j B m a W N o a W V y L 0 F 1 d H J l c y U y M G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l b X B s Z S U y M G R l J T I w Z m l j a G l l c i 9 D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Z W 1 w b G U l M j B k Z S U y M G Z p Y 2 h p Z X I v T m F 2 a W d h d G l v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j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Y T g 4 Z m R m M z c t O T k 0 M y 0 0 Y z l i L W E x Y T g t M D J h Y 2 R l Y j Q z Z m U 5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T G F z d F V w Z G F 0 Z W Q i I F Z h b H V l P S J k M j A y M y 0 w N y 0 y N 1 Q x N D o y M z o 1 N C 4 3 M D k 0 M D Q x W i I g L z 4 8 R W 5 0 c n k g V H l w Z T 0 i R m l s b E V y c m 9 y Q 2 9 k Z S I g V m F s d W U 9 I n N V b m t u b 3 d u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Z S U y M G Z p Y 2 h p Z X I 8 L 0 l 0 Z W 1 Q Y X R o P j w v S X R l b U x v Y 2 F 0 a W 9 u P j x T d G F i b G V F b n R y a W V z P j x F b n R y e S B U e X B l P S J M b 2 F k V G 9 S Z X B v c n R E a X N h Y m x l Z C I g V m F s d W U 9 I m w x I i A v P j x F b n R y e S B U e X B l P S J R d W V y e U d y b 3 V w S U Q i I F Z h b H V l P S J z N T I y M T c 1 Y W I t Y T c 4 M S 0 0 M j I 3 L T k 0 M m Y t Y m J k N T U w Y W U 2 M G R i I i A v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G d W 5 j d G l v b i I g L z 4 8 R W 5 0 c n k g V H l w Z T 0 i R m l s b G V k Q 2 9 t c G x l d G V S Z X N 1 b H R U b 1 d v c m t z a G V l d C I g V m F s d W U 9 I m w w I i A v P j x F b n R y e S B U e X B l P S J O Y X Z p Z 2 F 0 a W 9 u U 3 R l c E 5 h b W U i I F Z h b H V l P S J z T m F 2 a W d h d G l v b i I g L z 4 8 R W 5 0 c n k g V H l w Z T 0 i R m l s b F N 0 Y X R 1 c y I g V m F s d W U 9 I n N D b 2 1 w b G V 0 Z S I g L z 4 8 R W 5 0 c n k g V H l w Z T 0 i R m l s b E x h c 3 R V c G R h d G V k I i B W Y W x 1 Z T 0 i Z D I w M j M t M D c t M j d U M T Q 6 M j M 6 N T Q u N z g x N j E x M F o i I C 8 + P E V u d H J 5 I F R 5 c G U 9 I k Z p b G x F c n J v c k N v Z G U i I F Z h b H V l P S J z V W 5 r b m 9 3 b i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y Y W 5 z Z m 9 y b W V y J T I w b G U l M j B m a W N o a W V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S T 1 Z J U 0 l P T k 5 F T E x F L 0 Z p Y 2 h p Z X J z J T I w b W F z c X U l Q z M l Q T l z J T I w Z m l s d H I l Q z M l Q T l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S T 1 Z J U 0 l P T k 5 F T E x F L 0 F w c G V s Z X I l M j B 1 b m U l M j B m b 2 5 j d G l v b i U y M H B l c n N v b m 5 h b G l z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U k 9 W S V N J T 0 5 O R U x M R S 9 B d X R y Z X M l M j B j b 2 x v b m 5 l c y U y M H N 1 c H B y a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U k 9 W S V N J T 0 5 O R U x M R S 9 D b 2 x v b m 5 l J T I w Z G U l M j B 0 Y W J s Z X M l M j B k J U M z J U E 5 d m V s b 3 B w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M a W d u Z X M l M j B m a W x 0 c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R G F 0 Y S U y M G Q l Q z M l Q T l 2 Z W x v c H A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G b 2 5 j d G l v b i U y M H B l c n N v b m 5 h b G l z J U M z J U E 5 Z S U y M G F w c G V s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U G V y c 2 9 u b m F s a X M l Q z M l Q T l l J T I w Y W p v d X Q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Q 2 9 s b 2 5 u Z S U y M G N v b m R p d G l v b m 5 l b G x l J T I w Y W p v d X Q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U G V y c 2 9 u b m F s a X M l Q z M l Q T l l J T I w Y W p v d X Q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N v b G 9 u b m V z J T I w c 3 V w c H J p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1 J l b X B s a S U y M H Z l c n M l M j B s Z S U y M G J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x p Z 2 5 l c y U y M G Z p b H R y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T G l n b m V z J T I w Z m l s d H I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D b 2 x v b m 5 l c y U y M H N 1 c H B y a W 0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Q 2 9 s b 2 5 u Z X M l M j B w Z X J t d X Q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l u Z G V 4 J T I w Y W p v d X Q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D b 2 x v b m 5 l c y U y M H B l c m 1 1 d C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N v b G 9 u b m U l M j B k e W 5 h b W l x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M a W d u Z X M l M j B m a W x 0 c i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1 B l c n N v b m 5 h b G l z J U M z J U E 5 Z S U y M G F q b 3 V 0 J U M z J U E 5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D b 2 x v b m 5 l c y U y M H N 1 c H B y a W 0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Q Z X J z b 2 5 u Y W x p c y V D M y V B O W U l M j B h a m 9 1 d C V D M y V B O W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V H l w Z S U y M G 1 v Z G l m a S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D b 2 x O Y W 1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1 N 0 Z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Q Z X J z b 2 5 u Y W x p c y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E d X B s a W N h d G l v b i U y M G R l J T I w b G E l M j B j b 2 x v b m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V G V 4 d G U l M j B l e H R y Y W l 0 J T I w Y X Z h b n Q l M j B s Z S U y M G Q l Q z M l Q T l s a W 1 p d G V 1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1 R l e H R l J T I w a W 5 z J U M z J U E 5 c i V D M y V B O S U y M G V u d H J l J T I w b G V z J T I w Z C V D M y V B O W x p b W l 0 Z X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1 R l e H R l J T I w Z X h 0 c m F p d C U y M G F 2 Y W 5 0 J T I w b G U l M j B k J U M z J U E 5 b G l t a X R l d X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R G V y b m l l c n M l M j B j Y X J h Y 3 Q l Q z M l Q T h y Z X M l M j B l e H R y Y W l 0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N v b G 9 u b m V z J T I w c G V y b X V 0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V G V 4 d G U l M j B l e H R y Y W l 0 J T I w Y X Z h b n Q l M j B s Z S U y M G Q l Q z M l Q T l s a W 1 p d G V 1 c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D b 2 x v b m 5 l c y U y M G Z 1 c 2 l v b m 4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F c 3 B h Y 2 V z J T I w c 3 V w c H J p b S V D M y V B O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U Z X h 0 Z S U y M G 5 l d H R v e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N v b G 9 u b m V z J T I w c G V y b X V 0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Q 2 9 s b 2 5 u Z X M l M j B y Z W 5 v b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1 B l c n N v b m 5 h b G l z J U M z J U E 5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N v b G 9 u b m V z J T I w Z n V z a W 9 u b i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1 J l b X B s a S U y M H Z l c n M l M j B s Z S U y M G J h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M a W d u Z X M l M j B m a W x 0 c i V D M y V B O W V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V 4 c G 9 y d G F 0 Z X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S W 1 w b 3 R h d G V 1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1 J l b X B s a S U y M H Z l c n M l M j B s Z S U y M G J h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J b m R l e C U y M G F q b 3 V 0 J U M z J U E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l D R S U y M E l t c G 9 y d G F 0 Z X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S U N F J T I w R X h w b 3 J 0 Y X R l d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Q Z X J z b 2 5 u Y W x p c y V D M y V B O W U l M j B h a m 9 1 d C V D M y V B O W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Q n V y Z W F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T n V t U 2 V y a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B b m 4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U i V D M y V B O W d p b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D b 2 x v b m 5 l c y U y M H N 1 c H B y a W 0 l Q z M l Q T l l c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B c n J v b m R p c 3 N l b W V u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x p Z X U l M j B k Z S U y M H N 0 b 2 N r Y W d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Q n V y Z W F 1 R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U m V t c G x p J T I w d m V y c y U y M G x l J T I w Y m F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x p Z 2 5 l R G V 2 a X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Q 2 9 s b 2 5 u Z X M l M j B z d X B w c m l t J U M z J U E 5 Z X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U m V t c G x p J T I w d m V y c y U y M G x l J T I w Y m F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l u Z G V 4 R G V 2 a X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Q 2 9 s b 2 5 u Z X M l M j B w Z X J t d X Q l Q z M l Q T l l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G c m F j d G l v b m 5 l c i U y M G x h J T I w Y 2 9 s b 2 5 u Z S U y M H B h c i U y M G Q l Q z M l Q T l s a W 1 p d G V 1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N v b G 9 u b m U l M j B m d X N p b 2 5 u J U M z J U E 5 Z S U y M G l u c y V D M y V B O X I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Q 2 9 s b 2 5 u Z X M l M j B w Z X J t d X Q l Q z M l Q T l l c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D b 2 x F b m d h Z 2 V t Z W 5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V m F s Z X V y c 0 V 4 d H J h a X R l c 0 V u Z 2 F n Z W 1 l b n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S Z W 1 w b G l C Y X N F b m d h Z 2 V t Z W 5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Q 2 9 s R W 5 n Y W d l b W V u d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S Z W 1 w b G l C Y X N F b m d h Z 2 V t Z W 5 0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V u Z 2 F n Z W 1 l b n R W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1 N 1 c H B y a W 1 l c k V u Z 2 E x Z X Q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Q 2 9 s R G V j a X N p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E R U N J U 0 l P T i U y M G Q l Q z M l Q T l 2 Z W x v c H A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S Z W 1 w b G l C Y X N E Z W N p c 2 l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N v b G 9 u b m V z J T I w c G V y b X V 0 J U M z J U E 5 Z X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P V k l T S U 9 O T k V M T E U v S U N F J T I w U 2 9 1 b W l z c 2 l v b m 5 h a X J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P V k l T S U 9 O T k V M T E U v U 2 9 1 b W l z c 2 l v b m 5 h a X J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R G F 0 Z U R V T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N v b G 9 u b m V z J T I w c 3 V w c H J p b S V D M y V B O W V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I l Q z M l Q T l n a W 1 l c 1 R y Y W 5 z a X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T m F 2 a W d h d G l v b l N 0 Z X B O Y W 1 l I i B W Y W x 1 Z T 0 i c 0 5 h d m l n Y X R p b 2 4 i I C 8 + P E V u d H J 5 I F R 5 c G U 9 I k Z p b G x M Y X N 0 V X B k Y X R l Z C I g V m F s d W U 9 I m Q y M D I z L T A 3 L T I x V D E 2 O j A y O j E y L j I y M j U 3 O T F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I l Q z M l Q T l n a W 1 l c 1 R y Y W 5 z a X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i V D M y V B O W d p b W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M Y X N 0 V X B k Y X R l Z C I g V m F s d W U 9 I m Q y M D I z L T A 3 L T I x V D E z O j A 1 O j Q z L j Q w N T M 5 N T Z a I i A v P j x F b n R y e S B U e X B l P S J G a W x s R X J y b 3 J D b 2 R l I i B W Y W x 1 Z T 0 i c 1 V u a 2 5 v d 2 4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S J U M z J U E 5 Z 2 l t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i V D M y V B O W d p b W V z V H J h b n N p d C 9 U e X B l J T I w b W 9 k a W Z p J U M z J U E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S T 1 Z J U 0 l P T k 5 F T E x F L 1 R 5 c G U l M j B t b 2 R p Z m k l Q z M l Q T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i V D M y V B O W d p b W V z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U k 9 W S V N J T 0 5 O R U x M R S 9 S Z X F 1 J U M z J U F B d G V z J T I w Z n V z a W 9 u b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i V D M y V B O W d p b W V z L 0 F 1 d H J l c y U y M G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P V k l T S U 9 O T k V M T E U v U i V D M y V B O W d p b W V z J T I w Z C V D M y V B O X Z l b G 9 w c C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S T 1 Z J U 0 l P T k 5 F T E x F L 0 N v b G 9 u b m V z J T I w c G V y b X V 0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U k 9 W S V N J T 0 5 O R U x M R S 9 D Y X V 0 a W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i V D M y V B O W d p b W V z V H J h b n N p d C 9 Q Z X J z b 2 5 u Y W x p c y V D M y V B O W U l M j B h a m 9 1 d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J U M z J U E 5 c m l t Z V R y Y W 5 z a X R M a W V 1 U 3 R v Y 2 t h Z 2 U 8 L 0 l 0 Z W 1 Q Y X R o P j w v S X R l b U x v Y 2 F 0 a W 9 u P j x T d G F i b G V F b n R y a W V z P j x F b n R y e S B U e X B l P S J R d W V y e U d y b 3 V w S U Q i I F Z h b H V l P S J z N D d l M m Z i N j U t N D Y y N y 0 0 Z j Z h L W E x O T A t O W N j Y j h m M m U y M D Z j I i A v P j x F b n R y e S B U e X B l P S J G a W x s R W 5 h Y m x l Z C I g V m F s d W U 9 I m w x I i A v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R m l s b F R h c m d l d C I g V m F s d W U 9 I n N U Y W J s Z W F 1 X 1 L D q X J p b W V U c m F u c 2 l 0 T G l l d V N 0 b 2 N r Y W d l I i A v P j x F b n R y e S B U e X B l P S J R d W V y e U l E I i B W Y W x 1 Z T 0 i c z U 3 Z j E z Y j k w L W Q y Z T Q t N D B h N i 1 h O T B i L W V i Z j d m O W Z h M T Y z O S I g L z 4 8 R W 5 0 c n k g V H l w Z T 0 i R m l s b E x h c 3 R V c G R h d G V k I i B W Y W x 1 Z T 0 i Z D I w M j M t M D g t M D F U M T Y 6 M T c 6 M z c u O T k y O T E x N V o i I C 8 + P E V u d H J 5 I F R 5 c G U 9 I k Z p b G x D b 2 x 1 b W 5 U e X B l c y I g V m F s d W U 9 I n N B Q U F H Q m d Z R 0 J n W U d C Z 0 E 9 I i A v P j x F b n R y e S B U e X B l P S J G a W x s Q 2 9 s d W 1 u T m F t Z X M i I F Z h b H V l P S J z W y Z x d W 9 0 O 0 l D R S B T b 3 V t a X N z a W 9 u b m F p c m U m c X V v d D s s J n F 1 b 3 Q 7 U 2 9 1 b W l z c 2 l v b m 5 h a X J l J n F 1 b 3 Q 7 L C Z x d W 9 0 O 0 l D R S B F e H B v c n R h d G V 1 c i Z x d W 9 0 O y w m c X V v d D t F e H B v c n R h d G V 1 c i Z x d W 9 0 O y w m c X V v d D t J Q 0 U g S W 1 w b 3 J 0 Y X R l d X I m c X V v d D s s J n F 1 b 3 Q 7 S W 1 w b 3 J 0 Y X R l d X I m c X V v d D s s J n F 1 b 3 Q 7 U s O p Z s O p c m V u Y 2 U g R F V N J n F 1 b 3 Q 7 L C Z x d W 9 0 O 1 L D q W d p b W U m c X V v d D s s J n F 1 b 3 Q 7 T G l l d S B k Z S B z d G 9 j a 2 F n Z S Z x d W 9 0 O y w m c X V v d D t C d X J l Y X U g Z F x 1 M D A y N 0 V u d H L D q W U g L y B T b 3 J 0 a W U m c X V v d D s s J n F 1 b 3 Q 7 T G l l d S B k Z S B z d G 9 j a 2 F n Z S B k X H U w M D I 3 R W 5 0 c s O p Z S A v I F N v c n R p Z S Z x d W 9 0 O 1 0 i I C 8 + P E V u d H J 5 I F R 5 c G U 9 I k Z p b G x T d G F 0 d X M i I F Z h b H V l P S J z Q 2 9 t c G x l d G U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L D q X J p b W V U c m F u c 2 l 0 T G l l d V N 0 b 2 N r Y W d l L 0 F 1 d G 9 S Z W 1 v d m V k Q 2 9 s d W 1 u c z E u e 0 l D R S B T b 3 V t a X N z a W 9 u b m F p c m U s M H 0 m c X V v d D s s J n F 1 b 3 Q 7 U 2 V j d G l v b j E v U s O p c m l t Z V R y Y W 5 z a X R M a W V 1 U 3 R v Y 2 t h Z 2 U v Q X V 0 b 1 J l b W 9 2 Z W R D b 2 x 1 b W 5 z M S 5 7 U 2 9 1 b W l z c 2 l v b m 5 h a X J l L D F 9 J n F 1 b 3 Q 7 L C Z x d W 9 0 O 1 N l Y 3 R p b 2 4 x L 1 L D q X J p b W V U c m F u c 2 l 0 T G l l d V N 0 b 2 N r Y W d l L 0 F 1 d G 9 S Z W 1 v d m V k Q 2 9 s d W 1 u c z E u e 0 l D R S B F e H B v c n R h d G V 1 c i w y f S Z x d W 9 0 O y w m c X V v d D t T Z W N 0 a W 9 u M S 9 S w 6 l y a W 1 l V H J h b n N p d E x p Z X V T d G 9 j a 2 F n Z S 9 B d X R v U m V t b 3 Z l Z E N v b H V t b n M x L n t F e H B v c n R h d G V 1 c i w z f S Z x d W 9 0 O y w m c X V v d D t T Z W N 0 a W 9 u M S 9 S w 6 l y a W 1 l V H J h b n N p d E x p Z X V T d G 9 j a 2 F n Z S 9 B d X R v U m V t b 3 Z l Z E N v b H V t b n M x L n t J Q 0 U g S W 1 w b 3 J 0 Y X R l d X I s N H 0 m c X V v d D s s J n F 1 b 3 Q 7 U 2 V j d G l v b j E v U s O p c m l t Z V R y Y W 5 z a X R M a W V 1 U 3 R v Y 2 t h Z 2 U v Q X V 0 b 1 J l b W 9 2 Z W R D b 2 x 1 b W 5 z M S 5 7 S W 1 w b 3 J 0 Y X R l d X I s N X 0 m c X V v d D s s J n F 1 b 3 Q 7 U 2 V j d G l v b j E v U s O p c m l t Z V R y Y W 5 z a X R M a W V 1 U 3 R v Y 2 t h Z 2 U v Q X V 0 b 1 J l b W 9 2 Z W R D b 2 x 1 b W 5 z M S 5 7 U s O p Z s O p c m V u Y 2 U g R F V N L D Z 9 J n F 1 b 3 Q 7 L C Z x d W 9 0 O 1 N l Y 3 R p b 2 4 x L 1 L D q X J p b W V U c m F u c 2 l 0 T G l l d V N 0 b 2 N r Y W d l L 0 F 1 d G 9 S Z W 1 v d m V k Q 2 9 s d W 1 u c z E u e 1 L D q W d p b W U s N 3 0 m c X V v d D s s J n F 1 b 3 Q 7 U 2 V j d G l v b j E v U s O p c m l t Z V R y Y W 5 z a X R M a W V 1 U 3 R v Y 2 t h Z 2 U v Q X V 0 b 1 J l b W 9 2 Z W R D b 2 x 1 b W 5 z M S 5 7 T G l l d S B k Z S B z d G 9 j a 2 F n Z S w 4 f S Z x d W 9 0 O y w m c X V v d D t T Z W N 0 a W 9 u M S 9 S w 6 l y a W 1 l V H J h b n N p d E x p Z X V T d G 9 j a 2 F n Z S 9 B d X R v U m V t b 3 Z l Z E N v b H V t b n M x L n t C d X J l Y X U g Z F x 1 M D A y N 0 V u d H L D q W U g L y B T b 3 J 0 a W U s O X 0 m c X V v d D s s J n F 1 b 3 Q 7 U 2 V j d G l v b j E v U s O p c m l t Z V R y Y W 5 z a X R M a W V 1 U 3 R v Y 2 t h Z 2 U v Q X V 0 b 1 J l b W 9 2 Z W R D b 2 x 1 b W 5 z M S 5 7 T G l l d S B k Z S B z d G 9 j a 2 F n Z S B k X H U w M D I 3 R W 5 0 c s O p Z S A v I F N v c n R p Z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L D q X J p b W V U c m F u c 2 l 0 T G l l d V N 0 b 2 N r Y W d l L 0 F 1 d G 9 S Z W 1 v d m V k Q 2 9 s d W 1 u c z E u e 0 l D R S B T b 3 V t a X N z a W 9 u b m F p c m U s M H 0 m c X V v d D s s J n F 1 b 3 Q 7 U 2 V j d G l v b j E v U s O p c m l t Z V R y Y W 5 z a X R M a W V 1 U 3 R v Y 2 t h Z 2 U v Q X V 0 b 1 J l b W 9 2 Z W R D b 2 x 1 b W 5 z M S 5 7 U 2 9 1 b W l z c 2 l v b m 5 h a X J l L D F 9 J n F 1 b 3 Q 7 L C Z x d W 9 0 O 1 N l Y 3 R p b 2 4 x L 1 L D q X J p b W V U c m F u c 2 l 0 T G l l d V N 0 b 2 N r Y W d l L 0 F 1 d G 9 S Z W 1 v d m V k Q 2 9 s d W 1 u c z E u e 0 l D R S B F e H B v c n R h d G V 1 c i w y f S Z x d W 9 0 O y w m c X V v d D t T Z W N 0 a W 9 u M S 9 S w 6 l y a W 1 l V H J h b n N p d E x p Z X V T d G 9 j a 2 F n Z S 9 B d X R v U m V t b 3 Z l Z E N v b H V t b n M x L n t F e H B v c n R h d G V 1 c i w z f S Z x d W 9 0 O y w m c X V v d D t T Z W N 0 a W 9 u M S 9 S w 6 l y a W 1 l V H J h b n N p d E x p Z X V T d G 9 j a 2 F n Z S 9 B d X R v U m V t b 3 Z l Z E N v b H V t b n M x L n t J Q 0 U g S W 1 w b 3 J 0 Y X R l d X I s N H 0 m c X V v d D s s J n F 1 b 3 Q 7 U 2 V j d G l v b j E v U s O p c m l t Z V R y Y W 5 z a X R M a W V 1 U 3 R v Y 2 t h Z 2 U v Q X V 0 b 1 J l b W 9 2 Z W R D b 2 x 1 b W 5 z M S 5 7 S W 1 w b 3 J 0 Y X R l d X I s N X 0 m c X V v d D s s J n F 1 b 3 Q 7 U 2 V j d G l v b j E v U s O p c m l t Z V R y Y W 5 z a X R M a W V 1 U 3 R v Y 2 t h Z 2 U v Q X V 0 b 1 J l b W 9 2 Z W R D b 2 x 1 b W 5 z M S 5 7 U s O p Z s O p c m V u Y 2 U g R F V N L D Z 9 J n F 1 b 3 Q 7 L C Z x d W 9 0 O 1 N l Y 3 R p b 2 4 x L 1 L D q X J p b W V U c m F u c 2 l 0 T G l l d V N 0 b 2 N r Y W d l L 0 F 1 d G 9 S Z W 1 v d m V k Q 2 9 s d W 1 u c z E u e 1 L D q W d p b W U s N 3 0 m c X V v d D s s J n F 1 b 3 Q 7 U 2 V j d G l v b j E v U s O p c m l t Z V R y Y W 5 z a X R M a W V 1 U 3 R v Y 2 t h Z 2 U v Q X V 0 b 1 J l b W 9 2 Z W R D b 2 x 1 b W 5 z M S 5 7 T G l l d S B k Z S B z d G 9 j a 2 F n Z S w 4 f S Z x d W 9 0 O y w m c X V v d D t T Z W N 0 a W 9 u M S 9 S w 6 l y a W 1 l V H J h b n N p d E x p Z X V T d G 9 j a 2 F n Z S 9 B d X R v U m V t b 3 Z l Z E N v b H V t b n M x L n t C d X J l Y X U g Z F x 1 M D A y N 0 V u d H L D q W U g L y B T b 3 J 0 a W U s O X 0 m c X V v d D s s J n F 1 b 3 Q 7 U 2 V j d G l v b j E v U s O p c m l t Z V R y Y W 5 z a X R M a W V 1 U 3 R v Y 2 t h Z 2 U v Q X V 0 b 1 J l b W 9 2 Z W R D b 2 x 1 b W 5 z M S 5 7 T G l l d S B k Z S B z d G 9 j a 2 F n Z S B k X H U w M D I 3 R W 5 0 c s O p Z S A v I F N v c n R p Z S w x M H 0 m c X V v d D t d L C Z x d W 9 0 O 1 J l b G F 0 a W 9 u c 2 h p c E l u Z m 8 m c X V v d D s 6 W 1 1 9 I i A v P j x F b n R y e S B U e X B l P S J G a W x s Q 2 9 1 b n Q i I F Z h b H V l P S J s N j g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S J U M z J U E 5 c m l t Z V R y Y W 5 z a X R M a W V 1 U 3 R v Y 2 t h Z 2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i V D M y V B O X J p b W V U c m F u c 2 l 0 T G l l d V N 0 b 2 N r Y W d l L 1 J l c X U l Q z M l Q U F 0 Z X M l M j B m d X N p b 2 5 u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J U M z J U E 5 c m l t Z V R y Y W 5 z a X R M a W V 1 U 3 R v Y 2 t h Z 2 U v U i V D M y V B O W d p b W V z V H J h b n N p d C U y M G Q l Q z M l Q T l 2 Z W x v c H A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J U M z J U E 5 c m l t Z V R y Y W 5 z a X R M a W V 1 U 3 R v Y 2 t h Z 2 U v T G l n b m V z J T I w Z m l s d H I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I l Q z M l Q T l y a W 1 l V H J h b n N p d E x p Z X V T d G 9 j a 2 F n Z S 9 B d X R y Z X M l M j B j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I l Q z M l Q T l y a W 1 l V H J h b n N p d E x p Z X V T d G 9 j a 2 F n Z S 9 E b 3 V i b G 9 u c y U y M H N 1 c H B y a W 0 l Q z M l Q T l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i V D M y V B O X J p b W V U c m F u c 2 l 0 T G l l d V N 0 b 2 N r Y W d l L 1 B l c n N v b m 5 h b G l z J U M z J U E 5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y b 2 x l T m J y Q X J 0 a W N s Z X M 8 L 0 l 0 Z W 1 Q Y X R o P j w v S X R l b U x v Y 2 F 0 a W 9 u P j x T d G F i b G V F b n R y a W V z P j x F b n R y e S B U e X B l P S J R d W V y e U d y b 3 V w S U Q i I F Z h b H V l P S J z N D d l M m Z i N j U t N D Y y N y 0 0 Z j Z h L W E x O T A t O W N j Y j h m M m U y M D Z j I i A v P j x F b n R y e S B U e X B l P S J G a W x s R W 5 h Y m x l Z C I g V m F s d W U 9 I m w x I i A v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R m l s b E x h c 3 R V c G R h d G V k I i B W Y W x 1 Z T 0 i Z D I w M j M t M D g t M D F U M T Y 6 M T c 6 N D Q u M j c x N D Y 2 M 1 o i I C 8 + P E V u d H J 5 I F R 5 c G U 9 I k Z p b G x D b 2 x 1 b W 5 U e X B l c y I g V m F s d W U 9 I n N C Z 0 1 G Q m c 9 P S I g L z 4 8 R W 5 0 c n k g V H l w Z T 0 i R m l s b F R h c m d l d C I g V m F s d W U 9 I n N U Y W J s Z W F 1 X 0 N v b n R y b 2 x l T m J y Q X J 0 a W N s Z X M i I C 8 + P E V u d H J 5 I F R 5 c G U 9 I l F 1 Z X J 5 S U Q i I F Z h b H V l P S J z Z T I 5 M j B l N z M t Z W F k Y i 0 0 Y j Q 5 L W E 4 Z j A t Y m E 2 Y z J i Z G M z Z T R k I i A v P j x F b n R y e S B U e X B l P S J G a W x s Q 2 9 s d W 1 u T m F t Z X M i I F Z h b H V l P S J z W y Z x d W 9 0 O 1 L D q W b D q X J l b m N l I E R V T S Z x d W 9 0 O y w m c X V v d D t O b 2 1 i c m V B c n R p Y 2 x l c y Z x d W 9 0 O y w m c X V v d D t N Y X g m c X V v d D s s J n F 1 b 3 Q 7 T W F u c X V h b n R z J n F 1 b 3 Q 7 X S I g L z 4 8 R W 5 0 c n k g V H l w Z T 0 i R m l s b F N 0 Y X R 1 c y I g V m F s d W U 9 I n N D b 2 1 w b G V 0 Z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5 0 c m 9 s Z U 5 i c k F y d G l j b G V z L 0 F 1 d G 9 S Z W 1 v d m V k Q 2 9 s d W 1 u c z E u e 1 L D q W b D q X J l b m N l I E R V T S w w f S Z x d W 9 0 O y w m c X V v d D t T Z W N 0 a W 9 u M S 9 D b 2 5 0 c m 9 s Z U 5 i c k F y d G l j b G V z L 0 F 1 d G 9 S Z W 1 v d m V k Q 2 9 s d W 1 u c z E u e 0 5 v b W J y Z U F y d G l j b G V z L D F 9 J n F 1 b 3 Q 7 L C Z x d W 9 0 O 1 N l Y 3 R p b 2 4 x L 0 N v b n R y b 2 x l T m J y Q X J 0 a W N s Z X M v Q X V 0 b 1 J l b W 9 2 Z W R D b 2 x 1 b W 5 z M S 5 7 T W F 4 L D J 9 J n F 1 b 3 Q 7 L C Z x d W 9 0 O 1 N l Y 3 R p b 2 4 x L 0 N v b n R y b 2 x l T m J y Q X J 0 a W N s Z X M v Q X V 0 b 1 J l b W 9 2 Z W R D b 2 x 1 b W 5 z M S 5 7 T W F u c X V h b n R z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N v b n R y b 2 x l T m J y Q X J 0 a W N s Z X M v Q X V 0 b 1 J l b W 9 2 Z W R D b 2 x 1 b W 5 z M S 5 7 U s O p Z s O p c m V u Y 2 U g R F V N L D B 9 J n F 1 b 3 Q 7 L C Z x d W 9 0 O 1 N l Y 3 R p b 2 4 x L 0 N v b n R y b 2 x l T m J y Q X J 0 a W N s Z X M v Q X V 0 b 1 J l b W 9 2 Z W R D b 2 x 1 b W 5 z M S 5 7 T m 9 t Y n J l Q X J 0 a W N s Z X M s M X 0 m c X V v d D s s J n F 1 b 3 Q 7 U 2 V j d G l v b j E v Q 2 9 u d H J v b G V O Y n J B c n R p Y 2 x l c y 9 B d X R v U m V t b 3 Z l Z E N v b H V t b n M x L n t N Y X g s M n 0 m c X V v d D s s J n F 1 b 3 Q 7 U 2 V j d G l v b j E v Q 2 9 u d H J v b G V O Y n J B c n R p Y 2 x l c y 9 B d X R v U m V t b 3 Z l Z E N v b H V t b n M x L n t N Y W 5 x d W F u d H M s M 3 0 m c X V v d D t d L C Z x d W 9 0 O 1 J l b G F 0 a W 9 u c 2 h p c E l u Z m 8 m c X V v d D s 6 W 1 1 9 I i A v P j x F b n R y e S B U e X B l P S J G a W x s Q 2 9 1 b n Q i I F Z h b H V l P S J s M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N v b n R y b 2 x l T m J y Q X J 0 a W N s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H J v b G V O Y n J B c n R p Y 2 x l c y 9 B d X R y Z X M l M j B j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y b 2 x l T m J y Q X J 0 a W N s Z X M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y b 2 x l T m J y Q X J 0 a W N s Z X M v T G l n b m V z J T I w Z 3 J v d X A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y b 2 x l T m J y Q X J 0 a W N s Z X M v U G V y c 2 9 u b m F s a X M l Q z M l Q T l l J T I w Y W p v d X Q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H J v b G V O Y n J B c n R p Y 2 x l c y 9 Q Z X J z b 2 5 u Y W x p c y V D M y V B O W U l M j B h a m 9 1 d C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H J v b G V O Y n J B c n R p Y 2 x l c y 9 Q Z X J z b 2 5 u Y W x p c y V D M y V B O W U l M j B h a m 9 1 d C V D M y V B O W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H J v b G V O Y n J B c n R p Y 2 x l c y 9 W Y W x l d X J z J T I w Z X h 0 c m F p d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T G l n b m V z J T I w Z m l s d H I l Q z M l Q T l l c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J b m R l e C U y M G F q b 3 V 0 J U M z J U E 5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N v b G 9 u b m V z J T I w c 3 V w c H J p b S V D M y V B O W V z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1 B l c n N v b m 5 h b G l z J U M z J U E 5 Z S U y M G F q b 3 V 0 J U M z J U E 5 Z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D b 2 x v b m 5 l c y U y M H N 1 c H B y a W 0 l Q z M l Q T l l c z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D b 2 x v b m 5 l c y U y M H B l c m 1 1 d C V D M y V B O W V z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N v b G 9 u b m V z J T I w c m V u b 2 1 t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H J v b G V O Y n J B c n R p Y 2 x l c y 9 B d X R y Z X M l M j B j b 2 x v b m 5 l c y U y M H N 1 c H B y a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a G V t a W 5 E b 3 N z a W V y R F V N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S Z X N 1 b H R U e X B l I i B W Y W x 1 Z T 0 i c 1 R l e H Q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I x V D E 2 O j U 2 O j A w L j E x O D Q 4 O T V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N o Z W 1 p b k R v c 3 N p Z X J E V U 0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h l b W l u R G 9 z c 2 l l c k R V T S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h l b W l u R G 9 z c 2 l l c k R V T S 9 D a G V t a W 5 E b 3 N z a W V y R F V N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y b 2 x l T m J y Q X J 0 a W N s Z X M v T G l n b m V z J T I w Z m l s d H I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I l Q z M l Q T l y a W 1 l V H J h b n N p d E x p Z X V T d G 9 j a 2 F n Z S 9 M a W d u Z X M l M j B 0 c m k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1 V u a X Q l Q z M l Q T l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R C V D M y V B O X N p Z 2 5 h d G l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N v b G 9 u b m V z J T I w c m V u b 2 1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T F M l M j B C d X J l Y X V E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W Y W x l d X I l M j B y Z W 1 w b G F j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1 Z h b G V 1 c i U y M H J l b X B s Y W M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1 Z h b G V 1 c i U y M H J l b X B s Y W M l Q z M l Q T l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1 Z h b G V 1 c i U y M H J l b X B s Y W M l Q z M l Q T l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N v b G 9 u b m V z J T I w c G V y b X V 0 J U M z J U E 5 Z X M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T F M l M j B C d X J l Y X V E Z X N J b n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S Z W 1 w b G k l M j B 2 Z X J z J T I w b G U l M j B i Y X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U m V t c G x p J T I w d m V y c y U y M G x l J T I w a G F 1 d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B + M H 1 A / T k Q 5 j N f W 1 K O M F 3 A A A A A A I A A A A A A A N m A A D A A A A A E A A A A I / Y 4 v 0 r + y 6 J l X B J e K q U s J w A A A A A B I A A A K A A A A A Q A A A A u J s W S e / I r T T 5 T 3 A / 0 f 8 U o 1 A A A A C l t 4 5 3 m P i Z 6 l y k e L Q F y u w R R 2 Z A 9 Q 9 o N v r M 3 7 P 8 / / u + + Q n K r n h N d x 7 k L x u l D h Z w C F Y s S d 1 H v G 6 I F H W R I Q t m j R 9 l s C h + C s n 0 9 5 m 5 e q e e t m R D B x Q A A A C Q k 6 R v j o z 3 u L X d r 1 G J a L R g o B K 5 t w = = < / D a t a M a s h u p > 
</file>

<file path=customXml/itemProps1.xml><?xml version="1.0" encoding="utf-8"?>
<ds:datastoreItem xmlns:ds="http://schemas.openxmlformats.org/officeDocument/2006/customXml" ds:itemID="{294B5F77-66F9-417A-899C-C3E9F9CDDA5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CheminDossier</vt:lpstr>
      <vt:lpstr>PROVISIONNELLE</vt:lpstr>
      <vt:lpstr>Controle-RégTransit-LS-BurDes</vt:lpstr>
      <vt:lpstr>ControleNbrArticles</vt:lpstr>
      <vt:lpstr>Régime Transit</vt:lpstr>
      <vt:lpstr>Régimes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Abdelaziz M KADMICH</dc:creator>
  <cp:lastModifiedBy>PC</cp:lastModifiedBy>
  <dcterms:created xsi:type="dcterms:W3CDTF">2015-06-05T18:19:34Z</dcterms:created>
  <dcterms:modified xsi:type="dcterms:W3CDTF">2023-08-23T08:51:46Z</dcterms:modified>
</cp:coreProperties>
</file>